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 MAREGA\Downloads\WURY\"/>
    </mc:Choice>
  </mc:AlternateContent>
  <bookViews>
    <workbookView xWindow="0" yWindow="0" windowWidth="23790" windowHeight="31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6" i="1" l="1"/>
  <c r="J56" i="1"/>
  <c r="K56" i="1" s="1"/>
  <c r="L56" i="1" s="1"/>
  <c r="M56" i="1" s="1"/>
  <c r="N56" i="1" s="1"/>
  <c r="O56" i="1" s="1"/>
  <c r="P56" i="1" s="1"/>
  <c r="Q56" i="1" s="1"/>
  <c r="S56" i="1" s="1"/>
  <c r="T56" i="1" s="1"/>
  <c r="U56" i="1" s="1"/>
  <c r="W54" i="1"/>
  <c r="J54" i="1"/>
  <c r="K54" i="1" s="1"/>
  <c r="L54" i="1" s="1"/>
  <c r="M54" i="1" s="1"/>
  <c r="N54" i="1" s="1"/>
  <c r="O54" i="1" s="1"/>
  <c r="P54" i="1" s="1"/>
  <c r="Q54" i="1" s="1"/>
  <c r="S54" i="1" s="1"/>
  <c r="T54" i="1" s="1"/>
  <c r="U54" i="1" s="1"/>
  <c r="W52" i="1"/>
  <c r="J52" i="1"/>
  <c r="K52" i="1" s="1"/>
  <c r="L52" i="1" s="1"/>
  <c r="M52" i="1" s="1"/>
  <c r="N52" i="1" s="1"/>
  <c r="O52" i="1" s="1"/>
  <c r="P52" i="1" s="1"/>
  <c r="Q52" i="1" s="1"/>
  <c r="S52" i="1" s="1"/>
  <c r="T52" i="1" s="1"/>
  <c r="U52" i="1" s="1"/>
  <c r="W50" i="1"/>
  <c r="J50" i="1"/>
  <c r="K50" i="1" s="1"/>
  <c r="L50" i="1" s="1"/>
  <c r="M50" i="1" s="1"/>
  <c r="N50" i="1" s="1"/>
  <c r="O50" i="1" s="1"/>
  <c r="P50" i="1" s="1"/>
  <c r="Q50" i="1" s="1"/>
  <c r="S50" i="1" s="1"/>
  <c r="T50" i="1" s="1"/>
  <c r="U50" i="1" s="1"/>
  <c r="W48" i="1"/>
  <c r="J48" i="1"/>
  <c r="K48" i="1" s="1"/>
  <c r="L48" i="1" s="1"/>
  <c r="M48" i="1" s="1"/>
  <c r="N48" i="1" s="1"/>
  <c r="O48" i="1" s="1"/>
  <c r="P48" i="1" s="1"/>
  <c r="Q48" i="1" s="1"/>
  <c r="S48" i="1" s="1"/>
  <c r="T48" i="1" s="1"/>
  <c r="U48" i="1" s="1"/>
  <c r="W46" i="1"/>
  <c r="J46" i="1"/>
  <c r="K46" i="1" s="1"/>
  <c r="L46" i="1" s="1"/>
  <c r="M46" i="1" s="1"/>
  <c r="N46" i="1" s="1"/>
  <c r="O46" i="1" s="1"/>
  <c r="P46" i="1" s="1"/>
  <c r="Q46" i="1" s="1"/>
  <c r="S46" i="1" s="1"/>
  <c r="T46" i="1" s="1"/>
  <c r="U46" i="1" s="1"/>
  <c r="W44" i="1"/>
  <c r="J44" i="1"/>
  <c r="K44" i="1" s="1"/>
  <c r="L44" i="1" s="1"/>
  <c r="M44" i="1" s="1"/>
  <c r="N44" i="1" s="1"/>
  <c r="O44" i="1" s="1"/>
  <c r="P44" i="1" s="1"/>
  <c r="Q44" i="1" s="1"/>
  <c r="S44" i="1" s="1"/>
  <c r="T44" i="1" s="1"/>
  <c r="U44" i="1" s="1"/>
  <c r="W42" i="1"/>
  <c r="J42" i="1"/>
  <c r="K42" i="1" s="1"/>
  <c r="L42" i="1" s="1"/>
  <c r="M42" i="1" s="1"/>
  <c r="N42" i="1" s="1"/>
  <c r="O42" i="1" s="1"/>
  <c r="P42" i="1" s="1"/>
  <c r="Q42" i="1" s="1"/>
  <c r="S42" i="1" s="1"/>
  <c r="T42" i="1" s="1"/>
  <c r="U42" i="1" s="1"/>
  <c r="W40" i="1"/>
  <c r="J40" i="1"/>
  <c r="K40" i="1" s="1"/>
  <c r="L40" i="1" s="1"/>
  <c r="M40" i="1" s="1"/>
  <c r="N40" i="1" s="1"/>
  <c r="O40" i="1" s="1"/>
  <c r="P40" i="1" s="1"/>
  <c r="Q40" i="1" s="1"/>
  <c r="S40" i="1" s="1"/>
  <c r="T40" i="1" s="1"/>
  <c r="U40" i="1" s="1"/>
  <c r="W38" i="1"/>
  <c r="J38" i="1"/>
  <c r="K38" i="1" s="1"/>
  <c r="L38" i="1" s="1"/>
  <c r="M38" i="1" s="1"/>
  <c r="N38" i="1" s="1"/>
  <c r="O38" i="1" s="1"/>
  <c r="P38" i="1" s="1"/>
  <c r="Q38" i="1" s="1"/>
  <c r="S38" i="1" s="1"/>
  <c r="T38" i="1" s="1"/>
  <c r="U38" i="1" s="1"/>
  <c r="W36" i="1"/>
  <c r="J36" i="1"/>
  <c r="K36" i="1" s="1"/>
  <c r="L36" i="1" s="1"/>
  <c r="M36" i="1" s="1"/>
  <c r="N36" i="1" s="1"/>
  <c r="O36" i="1" s="1"/>
  <c r="P36" i="1" s="1"/>
  <c r="Q36" i="1" s="1"/>
  <c r="S36" i="1" s="1"/>
  <c r="T36" i="1" s="1"/>
  <c r="U36" i="1" s="1"/>
  <c r="W34" i="1"/>
  <c r="J34" i="1"/>
  <c r="K34" i="1" s="1"/>
  <c r="L34" i="1" s="1"/>
  <c r="M34" i="1" s="1"/>
  <c r="N34" i="1" s="1"/>
  <c r="O34" i="1" s="1"/>
  <c r="P34" i="1" s="1"/>
  <c r="Q34" i="1" s="1"/>
  <c r="S34" i="1" s="1"/>
  <c r="T34" i="1" s="1"/>
  <c r="U34" i="1" s="1"/>
  <c r="J32" i="1"/>
  <c r="K32" i="1" s="1"/>
  <c r="L32" i="1" s="1"/>
  <c r="M32" i="1" s="1"/>
  <c r="N32" i="1" s="1"/>
  <c r="O32" i="1" s="1"/>
  <c r="P32" i="1" s="1"/>
  <c r="Q32" i="1" s="1"/>
  <c r="S32" i="1" s="1"/>
  <c r="T32" i="1" s="1"/>
  <c r="U32" i="1" s="1"/>
  <c r="J30" i="1"/>
  <c r="K30" i="1" s="1"/>
  <c r="L30" i="1" s="1"/>
  <c r="M30" i="1" s="1"/>
  <c r="N30" i="1" s="1"/>
  <c r="O30" i="1" s="1"/>
  <c r="P30" i="1" s="1"/>
  <c r="Q30" i="1" s="1"/>
  <c r="S30" i="1" s="1"/>
  <c r="T30" i="1" s="1"/>
  <c r="U30" i="1" s="1"/>
  <c r="W28" i="1"/>
  <c r="J28" i="1"/>
  <c r="K28" i="1" s="1"/>
  <c r="L28" i="1" s="1"/>
  <c r="M28" i="1" s="1"/>
  <c r="N28" i="1" s="1"/>
  <c r="O28" i="1" s="1"/>
  <c r="P28" i="1" s="1"/>
  <c r="Q28" i="1" s="1"/>
  <c r="S28" i="1" s="1"/>
  <c r="T28" i="1" s="1"/>
  <c r="U28" i="1" s="1"/>
  <c r="W26" i="1"/>
  <c r="J26" i="1"/>
  <c r="K26" i="1" s="1"/>
  <c r="L26" i="1" s="1"/>
  <c r="M26" i="1" s="1"/>
  <c r="N26" i="1" s="1"/>
  <c r="O26" i="1" s="1"/>
  <c r="P26" i="1" s="1"/>
  <c r="Q26" i="1" s="1"/>
  <c r="S26" i="1" s="1"/>
  <c r="T26" i="1" s="1"/>
  <c r="U26" i="1" s="1"/>
  <c r="J24" i="1"/>
  <c r="K24" i="1" s="1"/>
  <c r="L24" i="1" s="1"/>
  <c r="M24" i="1" s="1"/>
  <c r="N24" i="1" s="1"/>
  <c r="O24" i="1" s="1"/>
  <c r="P24" i="1" s="1"/>
  <c r="Q24" i="1" s="1"/>
  <c r="S24" i="1" s="1"/>
  <c r="T24" i="1" s="1"/>
  <c r="U24" i="1" s="1"/>
  <c r="W22" i="1"/>
  <c r="K22" i="1"/>
  <c r="L22" i="1" s="1"/>
  <c r="M22" i="1" s="1"/>
  <c r="N22" i="1" s="1"/>
  <c r="O22" i="1" s="1"/>
  <c r="P22" i="1" s="1"/>
  <c r="Q22" i="1" s="1"/>
  <c r="S22" i="1" s="1"/>
  <c r="T22" i="1" s="1"/>
  <c r="U22" i="1" s="1"/>
  <c r="J22" i="1"/>
  <c r="J20" i="1"/>
  <c r="K20" i="1" s="1"/>
  <c r="L20" i="1" s="1"/>
  <c r="M20" i="1" s="1"/>
  <c r="N20" i="1" s="1"/>
  <c r="O20" i="1" s="1"/>
  <c r="P20" i="1" s="1"/>
  <c r="Q20" i="1" s="1"/>
  <c r="S20" i="1" s="1"/>
  <c r="T20" i="1" s="1"/>
  <c r="U20" i="1" s="1"/>
  <c r="J18" i="1"/>
  <c r="K18" i="1" s="1"/>
  <c r="L18" i="1" s="1"/>
  <c r="M18" i="1" s="1"/>
  <c r="N18" i="1" s="1"/>
  <c r="O18" i="1" s="1"/>
  <c r="P18" i="1" s="1"/>
  <c r="Q18" i="1" s="1"/>
  <c r="S18" i="1" s="1"/>
  <c r="T18" i="1" s="1"/>
  <c r="U18" i="1" s="1"/>
  <c r="J16" i="1"/>
  <c r="K16" i="1" s="1"/>
  <c r="L16" i="1" s="1"/>
  <c r="M16" i="1" s="1"/>
  <c r="N16" i="1" s="1"/>
  <c r="O16" i="1" s="1"/>
  <c r="P16" i="1" s="1"/>
  <c r="Q16" i="1" s="1"/>
  <c r="S16" i="1" s="1"/>
  <c r="T16" i="1" s="1"/>
  <c r="U16" i="1" s="1"/>
</calcChain>
</file>

<file path=xl/sharedStrings.xml><?xml version="1.0" encoding="utf-8"?>
<sst xmlns="http://schemas.openxmlformats.org/spreadsheetml/2006/main" count="176" uniqueCount="75">
  <si>
    <t>PLAN DE PASSATION DES MARCHES</t>
  </si>
  <si>
    <t>Autorité contractante :</t>
  </si>
  <si>
    <t>MINISTERE DE LA JUSTICE ET DES DROITS DE l'HOMME</t>
  </si>
  <si>
    <t>Exercice budgétaire:</t>
  </si>
  <si>
    <t>Ordonnateur:</t>
  </si>
  <si>
    <t>MINISTRE</t>
  </si>
  <si>
    <t>Journaux  de publication  de référence et site Internet:</t>
  </si>
  <si>
    <t>HOROYA LYNX JAO SITE ARMP</t>
  </si>
  <si>
    <t>Autorité approbatrice:</t>
  </si>
  <si>
    <t>DNCMP</t>
  </si>
  <si>
    <t>MARCHES DE FOURNITURES SANS REVUE PREALABLE PAR LA DNCMP / DEMANDE DE COTATION</t>
  </si>
  <si>
    <t>IDENTIFICATION DU PROJET / MARCHE</t>
  </si>
  <si>
    <t xml:space="preserve"> Prévisions et Réalisations</t>
  </si>
  <si>
    <t>PHASE 1 : PROCEDURE DE CONSULTATION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</si>
  <si>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</si>
  <si>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</si>
  <si>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</si>
  <si>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</si>
  <si>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</si>
  <si>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</si>
  <si>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</si>
  <si>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</si>
  <si>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</si>
  <si>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</si>
  <si>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</si>
  <si>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</si>
  <si>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</si>
  <si>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>Date limite dépôt Offres</t>
  </si>
  <si>
    <t xml:space="preserve">Ouverture /Evaluation des offres </t>
  </si>
  <si>
    <t>ANO sur le rapport d'évaluation</t>
  </si>
  <si>
    <t>Publication attribution/Notification provisoire</t>
  </si>
  <si>
    <t>Mise en forme du  contrat</t>
  </si>
  <si>
    <t>ANO sur le projet de contrat</t>
  </si>
  <si>
    <t>Montant du Contrat</t>
  </si>
  <si>
    <t>Signature et Approbation du Contrat</t>
  </si>
  <si>
    <t>Enregistrement /Immatriculation et notification du marché</t>
  </si>
  <si>
    <t>Notification du marché approuvé</t>
  </si>
  <si>
    <t>Date début travaux</t>
  </si>
  <si>
    <t>Date fin travaux</t>
  </si>
  <si>
    <t>5 j</t>
  </si>
  <si>
    <t>3 j</t>
  </si>
  <si>
    <t>15 j</t>
  </si>
  <si>
    <t>5 J</t>
  </si>
  <si>
    <t>3 ou 5 j</t>
  </si>
  <si>
    <t>ACHAT DES FOURNITURES ET PETITS MATERIELS DE BUREAUX/CABINET DU MINISTRE</t>
  </si>
  <si>
    <t>3 1 2 10 00 000 000</t>
  </si>
  <si>
    <t>BND</t>
  </si>
  <si>
    <t>COTATION</t>
  </si>
  <si>
    <t>Prévisions</t>
  </si>
  <si>
    <t>Réalisations</t>
  </si>
  <si>
    <t>ACHAT DES FOURNITURES ET PETITS MATERIELS DE BUREAUX  DU CABINET</t>
  </si>
  <si>
    <t>3 4 1 10 00 000 000</t>
  </si>
  <si>
    <t>ACHAT DES MEUBLES / CABINET</t>
  </si>
  <si>
    <t>ACHAT DES FOURNITURES ET PETITS MATERIELS DE BUREAUX POUR DNAP</t>
  </si>
  <si>
    <t>3 1 2 10 000 000</t>
  </si>
  <si>
    <t>ACHAT DES FOURNITURES ET PETITS MATERIELS / DIRECTION NATIONALE DE LEGISLATION</t>
  </si>
  <si>
    <t>3 1 3 10 000 000</t>
  </si>
  <si>
    <t>ACHAT DES FOURNITURES ET PETITS MATERIELS /D N AFFAIRES JUDICIAIRES</t>
  </si>
  <si>
    <t>ACHAT DES MEUBLES / SECRETARIAT GENERAL</t>
  </si>
  <si>
    <t>ACHAT FOURNITURES ET PETITS MATERIELS /DN ACCES AU DROIT</t>
  </si>
  <si>
    <t>Realiations</t>
  </si>
  <si>
    <t>ACHAT DES FOURNITURES ET PETITS MATERIELS DE BUREAUX / DNDES AFFAIRES CRIMINELLES</t>
  </si>
  <si>
    <t>CHAT DES FOURNITURES ET PETITS MATERIELS DE BUREAUX / DIRECTION NATIONALE EDUCATION SURVEILEE</t>
  </si>
  <si>
    <t>ACHAT DES FOURNITURES ET PETITS MATERIELS / CENTRE DE DOCUMENTATION JUDICIAIRE</t>
  </si>
  <si>
    <t>CHAT DES FOURNITURES ET PETITS MATERIELS DE BUREAUX / BSD</t>
  </si>
  <si>
    <t>ACHAT DES MEUBLES DN ADMINISTRATION PENITENTENTIAIRE</t>
  </si>
  <si>
    <t>ACHAT MEUBLES/DIRECTION NATIONALE ACCES AU DROIT</t>
  </si>
  <si>
    <t>ACHAT DES MEUBLES/ DIRECTION NATIONALE DE LA LEGISLATION</t>
  </si>
  <si>
    <t>ACHAT DES MEUBLES/ DIRECTION NATIONALE DES AFFAIRES JUDICIAIRES</t>
  </si>
  <si>
    <t>ACHAT DES MEUBLES/ DIRECTION NATIONALE DE L'EDUCATION SRVEILLEE</t>
  </si>
  <si>
    <t>ACHAT DES MEUBLES/ CENTRE DE DOCUMENTATION JUDICIAIRE</t>
  </si>
  <si>
    <t>ACHAT DES MEUBLES/ DUBEAU STRATEGIE ET DE DEVELOPPEMENT</t>
  </si>
  <si>
    <t>ACHAT DES MEUBLES/ DIRECTION NATIONALE DES DROITS DE L'HOMME</t>
  </si>
  <si>
    <t>ACHAT DES MEUBLES/ DIRECTION NATIONALE DE LA RECONCILIATION</t>
  </si>
  <si>
    <t>Coût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</si>
</sst>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Verdana"/>
      <family val="2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4"/>
      <color indexed="9"/>
      <name val="Arial Narrow"/>
      <family val="2"/>
    </font>
    <font>
      <b/>
      <sz val="12"/>
      <color indexed="8"/>
      <name val="Bodoni MT"/>
      <family val="1"/>
    </font>
    <font>
      <b/>
      <sz val="13"/>
      <color indexed="9"/>
      <name val="Arial Narrow"/>
      <family val="2"/>
    </font>
    <font>
      <b/>
      <sz val="11"/>
      <color indexed="8"/>
      <name val="Calibri"/>
      <family val="2"/>
    </font>
    <font>
      <b/>
      <sz val="12"/>
      <color indexed="8"/>
      <name val="Bodoni MT Condensed"/>
      <family val="1"/>
    </font>
    <font>
      <b/>
      <sz val="12"/>
      <name val="Bodoni MT Condensed"/>
      <family val="1"/>
    </font>
    <font>
      <b/>
      <sz val="12"/>
      <color indexed="62"/>
      <name val="Bodoni MT Condensed"/>
      <family val="1"/>
    </font>
    <font>
      <sz val="10"/>
      <color indexed="8"/>
      <name val="Calibri"/>
      <family val="2"/>
      <scheme val="minor"/>
    </font>
    <font>
      <b/>
      <sz val="10"/>
      <color theme="1"/>
      <name val="Bodoni MT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BF4"/>
        <bgColor indexed="64"/>
      </patternFill>
    </fill>
    <fill>
      <patternFill patternType="solid">
        <fgColor indexed="5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7" fillId="0" borderId="0" xfId="0" applyFont="1" applyAlignment="1"/>
    <xf numFmtId="0" fontId="0" fillId="3" borderId="0" xfId="0" applyFill="1"/>
    <xf numFmtId="0" fontId="8" fillId="3" borderId="0" xfId="0" applyFont="1" applyFill="1" applyBorder="1" applyAlignment="1">
      <alignment horizontal="left" wrapText="1"/>
    </xf>
    <xf numFmtId="0" fontId="7" fillId="3" borderId="0" xfId="0" applyFont="1" applyFill="1" applyAlignment="1"/>
    <xf numFmtId="0" fontId="9" fillId="0" borderId="0" xfId="0" applyFont="1"/>
    <xf numFmtId="0" fontId="9" fillId="3" borderId="0" xfId="0" applyFont="1" applyFill="1"/>
    <xf numFmtId="0" fontId="0" fillId="0" borderId="0" xfId="0" applyAlignment="1">
      <alignment horizontal="justify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17" fillId="9" borderId="29" xfId="0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23" xfId="0" applyFont="1" applyFill="1" applyBorder="1" applyAlignment="1">
      <alignment horizontal="center"/>
    </xf>
    <xf numFmtId="3" fontId="16" fillId="9" borderId="23" xfId="0" applyNumberFormat="1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 vertical="center"/>
    </xf>
    <xf numFmtId="14" fontId="18" fillId="10" borderId="35" xfId="0" applyNumberFormat="1" applyFont="1" applyFill="1" applyBorder="1" applyAlignment="1">
      <alignment horizontal="center"/>
    </xf>
    <xf numFmtId="14" fontId="18" fillId="10" borderId="36" xfId="0" applyNumberFormat="1" applyFont="1" applyFill="1" applyBorder="1" applyAlignment="1">
      <alignment horizontal="center"/>
    </xf>
    <xf numFmtId="14" fontId="18" fillId="10" borderId="32" xfId="0" applyNumberFormat="1" applyFont="1" applyFill="1" applyBorder="1" applyAlignment="1">
      <alignment horizontal="center"/>
    </xf>
    <xf numFmtId="14" fontId="18" fillId="10" borderId="33" xfId="0" applyNumberFormat="1" applyFont="1" applyFill="1" applyBorder="1" applyAlignment="1">
      <alignment horizontal="center"/>
    </xf>
    <xf numFmtId="164" fontId="18" fillId="3" borderId="36" xfId="0" applyNumberFormat="1" applyFont="1" applyFill="1" applyBorder="1" applyAlignment="1">
      <alignment horizontal="center"/>
    </xf>
    <xf numFmtId="14" fontId="18" fillId="10" borderId="12" xfId="0" applyNumberFormat="1" applyFont="1" applyFill="1" applyBorder="1" applyAlignment="1">
      <alignment horizontal="center"/>
    </xf>
    <xf numFmtId="14" fontId="18" fillId="10" borderId="18" xfId="0" applyNumberFormat="1" applyFont="1" applyFill="1" applyBorder="1" applyAlignment="1">
      <alignment horizontal="center"/>
    </xf>
    <xf numFmtId="0" fontId="12" fillId="11" borderId="38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20" xfId="0" applyFont="1" applyFill="1" applyBorder="1" applyAlignment="1">
      <alignment horizontal="center"/>
    </xf>
    <xf numFmtId="165" fontId="18" fillId="0" borderId="19" xfId="0" applyNumberFormat="1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14" fontId="18" fillId="0" borderId="1" xfId="0" applyNumberFormat="1" applyFont="1" applyFill="1" applyBorder="1" applyAlignment="1">
      <alignment horizontal="center"/>
    </xf>
    <xf numFmtId="14" fontId="18" fillId="0" borderId="20" xfId="0" applyNumberFormat="1" applyFont="1" applyFill="1" applyBorder="1" applyAlignment="1">
      <alignment horizontal="center"/>
    </xf>
    <xf numFmtId="14" fontId="18" fillId="0" borderId="19" xfId="0" applyNumberFormat="1" applyFont="1" applyFill="1" applyBorder="1" applyAlignment="1">
      <alignment horizontal="center"/>
    </xf>
    <xf numFmtId="1" fontId="18" fillId="3" borderId="4" xfId="0" applyNumberFormat="1" applyFont="1" applyFill="1" applyBorder="1" applyAlignment="1">
      <alignment horizontal="center"/>
    </xf>
    <xf numFmtId="164" fontId="18" fillId="3" borderId="4" xfId="0" applyNumberFormat="1" applyFont="1" applyFill="1" applyBorder="1" applyAlignment="1">
      <alignment horizontal="center"/>
    </xf>
    <xf numFmtId="0" fontId="18" fillId="11" borderId="42" xfId="0" applyFont="1" applyFill="1" applyBorder="1" applyAlignment="1">
      <alignment horizontal="center"/>
    </xf>
    <xf numFmtId="0" fontId="18" fillId="11" borderId="40" xfId="0" applyFont="1" applyFill="1" applyBorder="1" applyAlignment="1">
      <alignment horizontal="center"/>
    </xf>
    <xf numFmtId="0" fontId="18" fillId="11" borderId="41" xfId="0" applyFont="1" applyFill="1" applyBorder="1" applyAlignment="1">
      <alignment horizontal="center"/>
    </xf>
    <xf numFmtId="0" fontId="18" fillId="11" borderId="39" xfId="0" applyFont="1" applyFill="1" applyBorder="1" applyAlignment="1">
      <alignment horizontal="center"/>
    </xf>
    <xf numFmtId="0" fontId="18" fillId="11" borderId="43" xfId="0" applyFont="1" applyFill="1" applyBorder="1" applyAlignment="1">
      <alignment horizontal="center"/>
    </xf>
    <xf numFmtId="0" fontId="18" fillId="11" borderId="44" xfId="0" applyFont="1" applyFill="1" applyBorder="1" applyAlignment="1">
      <alignment horizontal="center"/>
    </xf>
    <xf numFmtId="0" fontId="12" fillId="12" borderId="38" xfId="0" applyFont="1" applyFill="1" applyBorder="1" applyAlignment="1">
      <alignment horizontal="center" vertical="center"/>
    </xf>
    <xf numFmtId="14" fontId="18" fillId="12" borderId="4" xfId="0" applyNumberFormat="1" applyFont="1" applyFill="1" applyBorder="1" applyAlignment="1">
      <alignment horizontal="center"/>
    </xf>
    <xf numFmtId="14" fontId="18" fillId="12" borderId="1" xfId="0" applyNumberFormat="1" applyFont="1" applyFill="1" applyBorder="1" applyAlignment="1">
      <alignment horizontal="center"/>
    </xf>
    <xf numFmtId="14" fontId="18" fillId="12" borderId="2" xfId="0" applyNumberFormat="1" applyFont="1" applyFill="1" applyBorder="1" applyAlignment="1">
      <alignment horizontal="center"/>
    </xf>
    <xf numFmtId="14" fontId="18" fillId="12" borderId="45" xfId="0" applyNumberFormat="1" applyFont="1" applyFill="1" applyBorder="1" applyAlignment="1">
      <alignment horizontal="center"/>
    </xf>
    <xf numFmtId="14" fontId="18" fillId="12" borderId="41" xfId="0" applyNumberFormat="1" applyFont="1" applyFill="1" applyBorder="1" applyAlignment="1">
      <alignment horizontal="center"/>
    </xf>
    <xf numFmtId="14" fontId="18" fillId="12" borderId="39" xfId="0" applyNumberFormat="1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14" fontId="18" fillId="12" borderId="46" xfId="0" applyNumberFormat="1" applyFont="1" applyFill="1" applyBorder="1" applyAlignment="1">
      <alignment horizontal="center"/>
    </xf>
    <xf numFmtId="14" fontId="18" fillId="12" borderId="19" xfId="0" applyNumberFormat="1" applyFont="1" applyFill="1" applyBorder="1" applyAlignment="1">
      <alignment horizontal="center"/>
    </xf>
    <xf numFmtId="14" fontId="18" fillId="12" borderId="20" xfId="0" applyNumberFormat="1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1" borderId="45" xfId="0" applyFont="1" applyFill="1" applyBorder="1" applyAlignment="1">
      <alignment horizontal="center"/>
    </xf>
    <xf numFmtId="0" fontId="18" fillId="11" borderId="31" xfId="0" applyFont="1" applyFill="1" applyBorder="1" applyAlignment="1">
      <alignment horizontal="center"/>
    </xf>
    <xf numFmtId="0" fontId="19" fillId="0" borderId="38" xfId="0" applyFont="1" applyBorder="1" applyAlignment="1">
      <alignment horizontal="center"/>
    </xf>
    <xf numFmtId="14" fontId="18" fillId="3" borderId="4" xfId="0" applyNumberFormat="1" applyFont="1" applyFill="1" applyBorder="1" applyAlignment="1">
      <alignment horizontal="center"/>
    </xf>
    <xf numFmtId="14" fontId="18" fillId="3" borderId="1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/>
    </xf>
    <xf numFmtId="14" fontId="18" fillId="3" borderId="2" xfId="0" applyNumberFormat="1" applyFont="1" applyFill="1" applyBorder="1" applyAlignment="1">
      <alignment horizontal="center"/>
    </xf>
    <xf numFmtId="14" fontId="18" fillId="3" borderId="45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4" fontId="18" fillId="3" borderId="3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4" fontId="18" fillId="3" borderId="46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0" fontId="18" fillId="11" borderId="46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/>
    </xf>
    <xf numFmtId="14" fontId="18" fillId="3" borderId="3" xfId="0" applyNumberFormat="1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33" xfId="0" applyNumberFormat="1" applyFont="1" applyFill="1" applyBorder="1" applyAlignment="1">
      <alignment horizontal="center"/>
    </xf>
    <xf numFmtId="0" fontId="0" fillId="13" borderId="19" xfId="0" applyFont="1" applyFill="1" applyBorder="1" applyAlignment="1">
      <alignment horizontal="center"/>
    </xf>
    <xf numFmtId="0" fontId="18" fillId="11" borderId="33" xfId="0" applyFont="1" applyFill="1" applyBorder="1" applyAlignment="1">
      <alignment horizontal="center"/>
    </xf>
    <xf numFmtId="0" fontId="18" fillId="3" borderId="4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/>
    </xf>
    <xf numFmtId="14" fontId="0" fillId="3" borderId="19" xfId="0" applyNumberFormat="1" applyFont="1" applyFill="1" applyBorder="1" applyAlignment="1">
      <alignment horizontal="center"/>
    </xf>
    <xf numFmtId="3" fontId="18" fillId="3" borderId="32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12" fillId="3" borderId="52" xfId="0" applyFont="1" applyFill="1" applyBorder="1" applyAlignment="1">
      <alignment horizontal="center" vertical="center"/>
    </xf>
    <xf numFmtId="14" fontId="18" fillId="3" borderId="48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0" fontId="18" fillId="3" borderId="47" xfId="0" applyFont="1" applyFill="1" applyBorder="1" applyAlignment="1">
      <alignment horizontal="center"/>
    </xf>
    <xf numFmtId="0" fontId="12" fillId="11" borderId="53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/>
    </xf>
    <xf numFmtId="0" fontId="20" fillId="11" borderId="54" xfId="0" applyFont="1" applyFill="1" applyBorder="1" applyAlignment="1">
      <alignment horizontal="center"/>
    </xf>
    <xf numFmtId="0" fontId="20" fillId="11" borderId="55" xfId="0" applyFont="1" applyFill="1" applyBorder="1" applyAlignment="1">
      <alignment horizontal="center"/>
    </xf>
    <xf numFmtId="0" fontId="20" fillId="11" borderId="26" xfId="0" applyFont="1" applyFill="1" applyBorder="1" applyAlignment="1">
      <alignment horizontal="center"/>
    </xf>
    <xf numFmtId="0" fontId="20" fillId="11" borderId="24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20" fillId="11" borderId="35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 vertical="center"/>
    </xf>
    <xf numFmtId="3" fontId="20" fillId="3" borderId="54" xfId="0" applyNumberFormat="1" applyFont="1" applyFill="1" applyBorder="1" applyAlignment="1">
      <alignment horizontal="center" vertical="center"/>
    </xf>
    <xf numFmtId="3" fontId="20" fillId="14" borderId="54" xfId="0" applyNumberFormat="1" applyFont="1" applyFill="1" applyBorder="1" applyAlignment="1">
      <alignment horizontal="center" vertical="center"/>
    </xf>
    <xf numFmtId="0" fontId="20" fillId="14" borderId="54" xfId="0" applyFont="1" applyFill="1" applyBorder="1" applyAlignment="1">
      <alignment horizontal="center" vertical="center"/>
    </xf>
    <xf numFmtId="0" fontId="20" fillId="14" borderId="24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/>
    </xf>
    <xf numFmtId="0" fontId="20" fillId="14" borderId="57" xfId="0" applyFont="1" applyFill="1" applyBorder="1" applyAlignment="1">
      <alignment horizontal="center"/>
    </xf>
    <xf numFmtId="0" fontId="20" fillId="14" borderId="58" xfId="0" applyFont="1" applyFill="1" applyBorder="1" applyAlignment="1">
      <alignment horizontal="center"/>
    </xf>
    <xf numFmtId="0" fontId="20" fillId="14" borderId="59" xfId="0" applyFont="1" applyFill="1" applyBorder="1" applyAlignment="1">
      <alignment horizontal="center"/>
    </xf>
    <xf numFmtId="0" fontId="20" fillId="14" borderId="60" xfId="0" applyFont="1" applyFill="1" applyBorder="1" applyAlignment="1">
      <alignment horizontal="center"/>
    </xf>
    <xf numFmtId="0" fontId="20" fillId="14" borderId="61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54" xfId="0" applyFont="1" applyFill="1" applyBorder="1" applyAlignment="1">
      <alignment horizontal="center"/>
    </xf>
    <xf numFmtId="0" fontId="20" fillId="14" borderId="29" xfId="0" applyFont="1" applyFill="1" applyBorder="1" applyAlignment="1">
      <alignment horizontal="center"/>
    </xf>
    <xf numFmtId="0" fontId="20" fillId="14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18" fillId="3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0" fontId="20" fillId="10" borderId="40" xfId="0" applyFont="1" applyFill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 vertical="center" wrapText="1"/>
    </xf>
    <xf numFmtId="3" fontId="20" fillId="3" borderId="40" xfId="0" applyNumberFormat="1" applyFont="1" applyFill="1" applyBorder="1" applyAlignment="1">
      <alignment horizontal="center" vertical="center"/>
    </xf>
    <xf numFmtId="3" fontId="20" fillId="3" borderId="32" xfId="0" applyNumberFormat="1" applyFont="1" applyFill="1" applyBorder="1" applyAlignment="1">
      <alignment horizontal="center" vertical="center"/>
    </xf>
    <xf numFmtId="3" fontId="18" fillId="10" borderId="40" xfId="0" applyNumberFormat="1" applyFont="1" applyFill="1" applyBorder="1" applyAlignment="1">
      <alignment horizontal="center" vertical="center"/>
    </xf>
    <xf numFmtId="3" fontId="18" fillId="10" borderId="32" xfId="0" applyNumberFormat="1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10" borderId="40" xfId="0" applyFont="1" applyFill="1" applyBorder="1" applyAlignment="1">
      <alignment horizontal="center" vertical="center" wrapText="1"/>
    </xf>
    <xf numFmtId="0" fontId="18" fillId="10" borderId="32" xfId="0" applyFont="1" applyFill="1" applyBorder="1" applyAlignment="1">
      <alignment horizontal="center" vertical="center" wrapText="1"/>
    </xf>
    <xf numFmtId="3" fontId="18" fillId="3" borderId="40" xfId="0" applyNumberFormat="1" applyFont="1" applyFill="1" applyBorder="1" applyAlignment="1">
      <alignment horizontal="center" vertical="center"/>
    </xf>
    <xf numFmtId="3" fontId="18" fillId="3" borderId="32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8" fillId="3" borderId="4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3" fontId="18" fillId="10" borderId="1" xfId="0" applyNumberFormat="1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10" borderId="42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/>
    </xf>
    <xf numFmtId="0" fontId="18" fillId="10" borderId="47" xfId="0" applyFont="1" applyFill="1" applyBorder="1" applyAlignment="1">
      <alignment horizontal="center" vertical="center" wrapText="1"/>
    </xf>
    <xf numFmtId="3" fontId="18" fillId="3" borderId="48" xfId="0" applyNumberFormat="1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 wrapText="1"/>
    </xf>
    <xf numFmtId="3" fontId="18" fillId="3" borderId="42" xfId="0" applyNumberFormat="1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textRotation="90" wrapText="1"/>
    </xf>
    <xf numFmtId="0" fontId="14" fillId="7" borderId="2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16" workbookViewId="0">
      <selection activeCell="R18" sqref="R18"/>
    </sheetView>
  </sheetViews>
  <sheetFormatPr baseColWidth="10" defaultRowHeight="15" x14ac:dyDescent="0.25"/>
  <cols>
    <col min="1" max="1" width="3.7109375" customWidth="1"/>
    <col min="2" max="2" width="24.425781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1"/>
    </row>
    <row r="2" spans="1:23" ht="23.25" x14ac:dyDescent="0.35">
      <c r="B2" s="3"/>
      <c r="C2" s="4"/>
      <c r="D2" s="4"/>
      <c r="E2" s="4"/>
      <c r="F2" s="4"/>
      <c r="G2" s="4"/>
      <c r="J2" s="4"/>
      <c r="K2" s="5" t="s">
        <v>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.75" customHeight="1" x14ac:dyDescent="0.25">
      <c r="B4" s="6" t="s">
        <v>1</v>
      </c>
      <c r="C4" s="200" t="s">
        <v>2</v>
      </c>
      <c r="D4" s="201"/>
      <c r="E4" s="201"/>
      <c r="F4" s="201"/>
      <c r="G4" s="201"/>
      <c r="H4" s="201"/>
      <c r="I4" s="202"/>
      <c r="J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8.75" customHeight="1" x14ac:dyDescent="0.25">
      <c r="B5" s="6" t="s">
        <v>3</v>
      </c>
      <c r="C5" s="200">
        <v>2022</v>
      </c>
      <c r="D5" s="201"/>
      <c r="E5" s="201"/>
      <c r="F5" s="201"/>
      <c r="G5" s="201"/>
      <c r="H5" s="201"/>
      <c r="I5" s="202"/>
      <c r="J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4.25" customHeight="1" x14ac:dyDescent="0.25">
      <c r="B6" s="6" t="s">
        <v>4</v>
      </c>
      <c r="C6" s="200" t="s">
        <v>5</v>
      </c>
      <c r="D6" s="201"/>
      <c r="E6" s="201"/>
      <c r="F6" s="201"/>
      <c r="G6" s="201"/>
      <c r="H6" s="201"/>
      <c r="I6" s="202"/>
      <c r="J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7.25" customHeight="1" x14ac:dyDescent="0.25">
      <c r="B7" s="6" t="s">
        <v>6</v>
      </c>
      <c r="C7" s="200" t="s">
        <v>7</v>
      </c>
      <c r="D7" s="201"/>
      <c r="E7" s="201"/>
      <c r="F7" s="201"/>
      <c r="G7" s="201"/>
      <c r="H7" s="201"/>
      <c r="I7" s="202"/>
      <c r="J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5.75" customHeight="1" x14ac:dyDescent="0.25">
      <c r="B8" s="6" t="s">
        <v>8</v>
      </c>
      <c r="C8" s="200" t="s">
        <v>9</v>
      </c>
      <c r="D8" s="201"/>
      <c r="E8" s="201"/>
      <c r="F8" s="201"/>
      <c r="G8" s="201"/>
      <c r="H8" s="201"/>
      <c r="I8" s="202"/>
      <c r="J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5.75" x14ac:dyDescent="0.25">
      <c r="A9" s="8"/>
      <c r="B9" s="9"/>
      <c r="C9" s="9"/>
      <c r="D9" s="9"/>
      <c r="E9" s="9"/>
      <c r="F9" s="9"/>
      <c r="G9" s="9"/>
      <c r="H9" s="9"/>
      <c r="I9" s="9"/>
      <c r="J9" s="10"/>
      <c r="K9" s="8"/>
      <c r="L9" s="8"/>
      <c r="M9" s="8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3.25" x14ac:dyDescent="0.35">
      <c r="A10" s="11"/>
      <c r="B10" s="11"/>
      <c r="C10" s="11"/>
      <c r="D10" s="11"/>
      <c r="E10" s="11"/>
      <c r="F10" s="11"/>
      <c r="G10" s="11"/>
      <c r="H10" s="11"/>
      <c r="I10" s="12"/>
      <c r="J10" s="203" t="s">
        <v>10</v>
      </c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11"/>
      <c r="V10" s="11"/>
      <c r="W10" s="11"/>
    </row>
    <row r="11" spans="1:23" x14ac:dyDescent="0.25">
      <c r="M11" s="7"/>
    </row>
    <row r="12" spans="1:23" ht="15.75" thickBot="1" x14ac:dyDescent="0.3">
      <c r="B12" s="13"/>
    </row>
    <row r="13" spans="1:23" ht="18.75" thickBot="1" x14ac:dyDescent="0.3">
      <c r="A13" s="189" t="s">
        <v>11</v>
      </c>
      <c r="B13" s="190"/>
      <c r="C13" s="190"/>
      <c r="D13" s="190"/>
      <c r="E13" s="190"/>
      <c r="F13" s="190"/>
      <c r="G13" s="191"/>
      <c r="H13" s="192" t="s">
        <v>12</v>
      </c>
      <c r="I13" s="189" t="s">
        <v>13</v>
      </c>
      <c r="J13" s="190"/>
      <c r="K13" s="190"/>
      <c r="L13" s="191"/>
      <c r="M13" s="195" t="s">
        <v>14</v>
      </c>
      <c r="N13" s="196"/>
      <c r="O13" s="197"/>
      <c r="P13" s="189" t="s">
        <v>15</v>
      </c>
      <c r="Q13" s="190"/>
      <c r="R13" s="190"/>
      <c r="S13" s="190"/>
      <c r="T13" s="190"/>
      <c r="U13" s="191"/>
      <c r="V13" s="189" t="s">
        <v>16</v>
      </c>
      <c r="W13" s="191"/>
    </row>
    <row r="14" spans="1:23" ht="94.5" x14ac:dyDescent="0.25">
      <c r="A14" s="198" t="s">
        <v>17</v>
      </c>
      <c r="B14" s="179" t="s">
        <v>18</v>
      </c>
      <c r="C14" s="179" t="s">
        <v>19</v>
      </c>
      <c r="D14" s="179" t="s">
        <v>20</v>
      </c>
      <c r="E14" s="179" t="s">
        <v>21</v>
      </c>
      <c r="F14" s="179" t="s">
        <v>22</v>
      </c>
      <c r="G14" s="181" t="s">
        <v>23</v>
      </c>
      <c r="H14" s="193"/>
      <c r="I14" s="183" t="s">
        <v>24</v>
      </c>
      <c r="J14" s="14" t="s">
        <v>25</v>
      </c>
      <c r="K14" s="15" t="s">
        <v>26</v>
      </c>
      <c r="L14" s="16" t="s">
        <v>27</v>
      </c>
      <c r="M14" s="17" t="s">
        <v>28</v>
      </c>
      <c r="N14" s="18" t="s">
        <v>29</v>
      </c>
      <c r="O14" s="19" t="s">
        <v>30</v>
      </c>
      <c r="P14" s="20" t="s">
        <v>31</v>
      </c>
      <c r="Q14" s="15" t="s">
        <v>32</v>
      </c>
      <c r="R14" s="185" t="s">
        <v>33</v>
      </c>
      <c r="S14" s="15" t="s">
        <v>34</v>
      </c>
      <c r="T14" s="15" t="s">
        <v>35</v>
      </c>
      <c r="U14" s="16" t="s">
        <v>36</v>
      </c>
      <c r="V14" s="187" t="s">
        <v>37</v>
      </c>
      <c r="W14" s="177" t="s">
        <v>38</v>
      </c>
    </row>
    <row r="15" spans="1:23" ht="16.5" thickBot="1" x14ac:dyDescent="0.3">
      <c r="A15" s="199"/>
      <c r="B15" s="180"/>
      <c r="C15" s="180"/>
      <c r="D15" s="180"/>
      <c r="E15" s="180"/>
      <c r="F15" s="180"/>
      <c r="G15" s="182"/>
      <c r="H15" s="194"/>
      <c r="I15" s="184"/>
      <c r="J15" s="21" t="s">
        <v>39</v>
      </c>
      <c r="K15" s="21" t="s">
        <v>40</v>
      </c>
      <c r="L15" s="22" t="s">
        <v>41</v>
      </c>
      <c r="M15" s="23" t="s">
        <v>42</v>
      </c>
      <c r="N15" s="24" t="s">
        <v>39</v>
      </c>
      <c r="O15" s="25" t="s">
        <v>40</v>
      </c>
      <c r="P15" s="26" t="s">
        <v>39</v>
      </c>
      <c r="Q15" s="27" t="s">
        <v>39</v>
      </c>
      <c r="R15" s="186"/>
      <c r="S15" s="28" t="s">
        <v>40</v>
      </c>
      <c r="T15" s="27" t="s">
        <v>40</v>
      </c>
      <c r="U15" s="29" t="s">
        <v>43</v>
      </c>
      <c r="V15" s="188"/>
      <c r="W15" s="178"/>
    </row>
    <row r="16" spans="1:23" ht="16.5" x14ac:dyDescent="0.25">
      <c r="A16" s="174">
        <v>1</v>
      </c>
      <c r="B16" s="158" t="s">
        <v>44</v>
      </c>
      <c r="C16" s="145"/>
      <c r="D16" s="135" t="s">
        <v>45</v>
      </c>
      <c r="E16" s="157" t="s">
        <v>46</v>
      </c>
      <c r="F16" s="157">
        <v>1</v>
      </c>
      <c r="G16" s="154" t="s">
        <v>47</v>
      </c>
      <c r="H16" s="30" t="s">
        <v>48</v>
      </c>
      <c r="I16" s="31">
        <v>44585</v>
      </c>
      <c r="J16" s="32">
        <f>I16+5</f>
        <v>44590</v>
      </c>
      <c r="K16" s="33">
        <f>J16+3</f>
        <v>44593</v>
      </c>
      <c r="L16" s="34">
        <f>K16+15</f>
        <v>44608</v>
      </c>
      <c r="M16" s="31">
        <f>L16+5</f>
        <v>44613</v>
      </c>
      <c r="N16" s="32">
        <f>M16+5</f>
        <v>44618</v>
      </c>
      <c r="O16" s="34">
        <f>N16+3</f>
        <v>44621</v>
      </c>
      <c r="P16" s="31">
        <f>O16+5</f>
        <v>44626</v>
      </c>
      <c r="Q16" s="33">
        <f>P16+5</f>
        <v>44631</v>
      </c>
      <c r="R16" s="35"/>
      <c r="S16" s="33">
        <f>Q16+3</f>
        <v>44634</v>
      </c>
      <c r="T16" s="33">
        <f>S16+3</f>
        <v>44637</v>
      </c>
      <c r="U16" s="34">
        <f>T16+3</f>
        <v>44640</v>
      </c>
      <c r="V16" s="36">
        <v>44641</v>
      </c>
      <c r="W16" s="37">
        <v>44630</v>
      </c>
    </row>
    <row r="17" spans="1:23" ht="30.75" customHeight="1" x14ac:dyDescent="0.25">
      <c r="A17" s="176"/>
      <c r="B17" s="158"/>
      <c r="C17" s="146"/>
      <c r="D17" s="153"/>
      <c r="E17" s="146"/>
      <c r="F17" s="146"/>
      <c r="G17" s="127"/>
      <c r="H17" s="38" t="s">
        <v>49</v>
      </c>
      <c r="I17" s="39"/>
      <c r="J17" s="40"/>
      <c r="K17" s="41"/>
      <c r="L17" s="42"/>
      <c r="M17" s="39"/>
      <c r="N17" s="40"/>
      <c r="O17" s="42"/>
      <c r="P17" s="39"/>
      <c r="Q17" s="41"/>
      <c r="R17" s="40"/>
      <c r="S17" s="41"/>
      <c r="T17" s="41"/>
      <c r="U17" s="42"/>
      <c r="V17" s="39"/>
      <c r="W17" s="42"/>
    </row>
    <row r="18" spans="1:23" ht="16.5" x14ac:dyDescent="0.25">
      <c r="A18" s="173">
        <v>2</v>
      </c>
      <c r="B18" s="158" t="s">
        <v>50</v>
      </c>
      <c r="C18" s="175"/>
      <c r="D18" s="153" t="s">
        <v>51</v>
      </c>
      <c r="E18" s="146" t="s">
        <v>46</v>
      </c>
      <c r="F18" s="146">
        <v>2</v>
      </c>
      <c r="G18" s="127" t="s">
        <v>47</v>
      </c>
      <c r="H18" s="30" t="s">
        <v>48</v>
      </c>
      <c r="I18" s="43">
        <v>44585</v>
      </c>
      <c r="J18" s="44">
        <f>I18+5</f>
        <v>44590</v>
      </c>
      <c r="K18" s="45">
        <f>J18+3</f>
        <v>44593</v>
      </c>
      <c r="L18" s="46">
        <f>K18:K19+15</f>
        <v>44608</v>
      </c>
      <c r="M18" s="47">
        <f>L18+5</f>
        <v>44613</v>
      </c>
      <c r="N18" s="44">
        <f>M18+5</f>
        <v>44618</v>
      </c>
      <c r="O18" s="46">
        <f>N18+3</f>
        <v>44621</v>
      </c>
      <c r="P18" s="47">
        <f>O18+5</f>
        <v>44626</v>
      </c>
      <c r="Q18" s="45">
        <f>P18+5</f>
        <v>44631</v>
      </c>
      <c r="R18" s="48"/>
      <c r="S18" s="45">
        <f>Q18+3</f>
        <v>44634</v>
      </c>
      <c r="T18" s="45">
        <f>S18+3</f>
        <v>44637</v>
      </c>
      <c r="U18" s="46">
        <f>T18+3</f>
        <v>44640</v>
      </c>
      <c r="V18" s="47">
        <v>44644</v>
      </c>
      <c r="W18" s="46">
        <v>44654</v>
      </c>
    </row>
    <row r="19" spans="1:23" ht="24.75" customHeight="1" x14ac:dyDescent="0.25">
      <c r="A19" s="176"/>
      <c r="B19" s="158"/>
      <c r="C19" s="146"/>
      <c r="D19" s="153"/>
      <c r="E19" s="146"/>
      <c r="F19" s="146"/>
      <c r="G19" s="127"/>
      <c r="H19" s="38" t="s">
        <v>49</v>
      </c>
      <c r="I19" s="39"/>
      <c r="J19" s="40"/>
      <c r="K19" s="41"/>
      <c r="L19" s="42"/>
      <c r="M19" s="39"/>
      <c r="N19" s="40"/>
      <c r="O19" s="42"/>
      <c r="P19" s="39"/>
      <c r="Q19" s="41"/>
      <c r="R19" s="40"/>
      <c r="S19" s="41"/>
      <c r="T19" s="41"/>
      <c r="U19" s="42"/>
      <c r="V19" s="39"/>
      <c r="W19" s="42"/>
    </row>
    <row r="20" spans="1:23" ht="16.5" x14ac:dyDescent="0.25">
      <c r="A20" s="173">
        <v>3</v>
      </c>
      <c r="B20" s="158" t="s">
        <v>52</v>
      </c>
      <c r="C20" s="175"/>
      <c r="D20" s="153" t="s">
        <v>45</v>
      </c>
      <c r="E20" s="146" t="s">
        <v>46</v>
      </c>
      <c r="F20" s="146">
        <v>3</v>
      </c>
      <c r="G20" s="127" t="s">
        <v>47</v>
      </c>
      <c r="H20" s="30" t="s">
        <v>48</v>
      </c>
      <c r="I20" s="47">
        <v>44585</v>
      </c>
      <c r="J20" s="44">
        <f>I20+5</f>
        <v>44590</v>
      </c>
      <c r="K20" s="45">
        <f>J20+3</f>
        <v>44593</v>
      </c>
      <c r="L20" s="46">
        <f>K20+15</f>
        <v>44608</v>
      </c>
      <c r="M20" s="47">
        <f>L20+5</f>
        <v>44613</v>
      </c>
      <c r="N20" s="44">
        <f>M20+5</f>
        <v>44618</v>
      </c>
      <c r="O20" s="46">
        <f>N20+3</f>
        <v>44621</v>
      </c>
      <c r="P20" s="47">
        <f>O20+5</f>
        <v>44626</v>
      </c>
      <c r="Q20" s="45">
        <f>P20+5</f>
        <v>44631</v>
      </c>
      <c r="R20" s="49"/>
      <c r="S20" s="45">
        <f>Q20+3</f>
        <v>44634</v>
      </c>
      <c r="T20" s="45">
        <f>S20+3</f>
        <v>44637</v>
      </c>
      <c r="U20" s="46">
        <f>T20+3</f>
        <v>44640</v>
      </c>
      <c r="V20" s="47">
        <v>44644</v>
      </c>
      <c r="W20" s="46">
        <v>44654</v>
      </c>
    </row>
    <row r="21" spans="1:23" ht="16.5" x14ac:dyDescent="0.25">
      <c r="A21" s="176"/>
      <c r="B21" s="158"/>
      <c r="C21" s="146"/>
      <c r="D21" s="153"/>
      <c r="E21" s="146"/>
      <c r="F21" s="146"/>
      <c r="G21" s="127"/>
      <c r="H21" s="38" t="s">
        <v>49</v>
      </c>
      <c r="I21" s="39"/>
      <c r="J21" s="40"/>
      <c r="K21" s="41"/>
      <c r="L21" s="42"/>
      <c r="M21" s="39"/>
      <c r="N21" s="40"/>
      <c r="O21" s="42"/>
      <c r="P21" s="39"/>
      <c r="Q21" s="41"/>
      <c r="R21" s="40"/>
      <c r="S21" s="41"/>
      <c r="T21" s="41"/>
      <c r="U21" s="42"/>
      <c r="V21" s="39"/>
      <c r="W21" s="42"/>
    </row>
    <row r="22" spans="1:23" ht="16.5" x14ac:dyDescent="0.25">
      <c r="A22" s="173">
        <v>4</v>
      </c>
      <c r="B22" s="158" t="s">
        <v>53</v>
      </c>
      <c r="C22" s="175"/>
      <c r="D22" s="153" t="s">
        <v>54</v>
      </c>
      <c r="E22" s="146" t="s">
        <v>46</v>
      </c>
      <c r="F22" s="146">
        <v>4</v>
      </c>
      <c r="G22" s="127" t="s">
        <v>47</v>
      </c>
      <c r="H22" s="30" t="s">
        <v>48</v>
      </c>
      <c r="I22" s="47">
        <v>44585</v>
      </c>
      <c r="J22" s="44">
        <f>I22+5</f>
        <v>44590</v>
      </c>
      <c r="K22" s="45">
        <f>J22+3</f>
        <v>44593</v>
      </c>
      <c r="L22" s="46">
        <f>K22+15</f>
        <v>44608</v>
      </c>
      <c r="M22" s="47">
        <f>L22+5</f>
        <v>44613</v>
      </c>
      <c r="N22" s="44">
        <f>M22+5</f>
        <v>44618</v>
      </c>
      <c r="O22" s="46">
        <f>N22+3</f>
        <v>44621</v>
      </c>
      <c r="P22" s="47">
        <f>O22+5</f>
        <v>44626</v>
      </c>
      <c r="Q22" s="45">
        <f>P22+5</f>
        <v>44631</v>
      </c>
      <c r="R22" s="49"/>
      <c r="S22" s="45">
        <f>Q22+3</f>
        <v>44634</v>
      </c>
      <c r="T22" s="45">
        <f>S22+3</f>
        <v>44637</v>
      </c>
      <c r="U22" s="46">
        <f>T22+3</f>
        <v>44640</v>
      </c>
      <c r="V22" s="47">
        <v>44646</v>
      </c>
      <c r="W22" s="46">
        <f>V22+15</f>
        <v>44661</v>
      </c>
    </row>
    <row r="23" spans="1:23" ht="16.5" x14ac:dyDescent="0.25">
      <c r="A23" s="176"/>
      <c r="B23" s="158"/>
      <c r="C23" s="146"/>
      <c r="D23" s="153"/>
      <c r="E23" s="146"/>
      <c r="F23" s="146"/>
      <c r="G23" s="127"/>
      <c r="H23" s="38" t="s">
        <v>49</v>
      </c>
      <c r="I23" s="39"/>
      <c r="J23" s="40"/>
      <c r="K23" s="41"/>
      <c r="L23" s="42"/>
      <c r="M23" s="39"/>
      <c r="N23" s="40"/>
      <c r="O23" s="42"/>
      <c r="P23" s="39"/>
      <c r="Q23" s="41"/>
      <c r="R23" s="40"/>
      <c r="S23" s="41"/>
      <c r="T23" s="41"/>
      <c r="U23" s="42"/>
      <c r="V23" s="39"/>
      <c r="W23" s="42"/>
    </row>
    <row r="24" spans="1:23" ht="16.5" x14ac:dyDescent="0.25">
      <c r="A24" s="173">
        <v>5</v>
      </c>
      <c r="B24" s="158" t="s">
        <v>55</v>
      </c>
      <c r="C24" s="175"/>
      <c r="D24" s="153" t="s">
        <v>56</v>
      </c>
      <c r="E24" s="146" t="s">
        <v>46</v>
      </c>
      <c r="F24" s="146">
        <v>5</v>
      </c>
      <c r="G24" s="127" t="s">
        <v>47</v>
      </c>
      <c r="H24" s="30" t="s">
        <v>48</v>
      </c>
      <c r="I24" s="47">
        <v>44585</v>
      </c>
      <c r="J24" s="44">
        <f>I24+5</f>
        <v>44590</v>
      </c>
      <c r="K24" s="45">
        <f>J24+3</f>
        <v>44593</v>
      </c>
      <c r="L24" s="46">
        <f>K24+15</f>
        <v>44608</v>
      </c>
      <c r="M24" s="47">
        <f>L24+5</f>
        <v>44613</v>
      </c>
      <c r="N24" s="44">
        <f>M24+5</f>
        <v>44618</v>
      </c>
      <c r="O24" s="46">
        <f>N24+3</f>
        <v>44621</v>
      </c>
      <c r="P24" s="47">
        <f>O24+5</f>
        <v>44626</v>
      </c>
      <c r="Q24" s="45">
        <f>P24+5</f>
        <v>44631</v>
      </c>
      <c r="R24" s="49"/>
      <c r="S24" s="45">
        <f>Q24+3</f>
        <v>44634</v>
      </c>
      <c r="T24" s="45">
        <f>S24+3</f>
        <v>44637</v>
      </c>
      <c r="U24" s="46">
        <f>T24+3</f>
        <v>44640</v>
      </c>
      <c r="V24" s="47">
        <v>44646</v>
      </c>
      <c r="W24" s="46">
        <v>44661</v>
      </c>
    </row>
    <row r="25" spans="1:23" ht="24" customHeight="1" x14ac:dyDescent="0.25">
      <c r="A25" s="176"/>
      <c r="B25" s="158"/>
      <c r="C25" s="146"/>
      <c r="D25" s="153"/>
      <c r="E25" s="146"/>
      <c r="F25" s="146"/>
      <c r="G25" s="127"/>
      <c r="H25" s="38" t="s">
        <v>49</v>
      </c>
      <c r="I25" s="39"/>
      <c r="J25" s="40"/>
      <c r="K25" s="41"/>
      <c r="L25" s="42"/>
      <c r="M25" s="39"/>
      <c r="N25" s="40"/>
      <c r="O25" s="42"/>
      <c r="P25" s="39"/>
      <c r="Q25" s="41"/>
      <c r="R25" s="40"/>
      <c r="S25" s="41"/>
      <c r="T25" s="41"/>
      <c r="U25" s="42"/>
      <c r="V25" s="39"/>
      <c r="W25" s="42"/>
    </row>
    <row r="26" spans="1:23" ht="16.5" x14ac:dyDescent="0.25">
      <c r="A26" s="173">
        <v>6</v>
      </c>
      <c r="B26" s="158" t="s">
        <v>57</v>
      </c>
      <c r="C26" s="175"/>
      <c r="D26" s="153" t="s">
        <v>45</v>
      </c>
      <c r="E26" s="146" t="s">
        <v>46</v>
      </c>
      <c r="F26" s="146">
        <v>6</v>
      </c>
      <c r="G26" s="127" t="s">
        <v>47</v>
      </c>
      <c r="H26" s="30" t="s">
        <v>48</v>
      </c>
      <c r="I26" s="47">
        <v>44585</v>
      </c>
      <c r="J26" s="44">
        <f>I26+5</f>
        <v>44590</v>
      </c>
      <c r="K26" s="45">
        <f>J26+3</f>
        <v>44593</v>
      </c>
      <c r="L26" s="46">
        <f>K26+15</f>
        <v>44608</v>
      </c>
      <c r="M26" s="47">
        <f>L26+5</f>
        <v>44613</v>
      </c>
      <c r="N26" s="44">
        <f>M26+5</f>
        <v>44618</v>
      </c>
      <c r="O26" s="46">
        <f>N26+3</f>
        <v>44621</v>
      </c>
      <c r="P26" s="47">
        <f>O26+5</f>
        <v>44626</v>
      </c>
      <c r="Q26" s="45">
        <f>P26+5</f>
        <v>44631</v>
      </c>
      <c r="R26" s="49"/>
      <c r="S26" s="45">
        <f>Q26+3</f>
        <v>44634</v>
      </c>
      <c r="T26" s="45">
        <f>S26+3</f>
        <v>44637</v>
      </c>
      <c r="U26" s="46">
        <f>T26+3</f>
        <v>44640</v>
      </c>
      <c r="V26" s="47">
        <v>44648</v>
      </c>
      <c r="W26" s="46">
        <f>V26+15</f>
        <v>44663</v>
      </c>
    </row>
    <row r="27" spans="1:23" ht="24.75" customHeight="1" x14ac:dyDescent="0.25">
      <c r="A27" s="174"/>
      <c r="B27" s="142"/>
      <c r="C27" s="147"/>
      <c r="D27" s="134"/>
      <c r="E27" s="147"/>
      <c r="F27" s="147"/>
      <c r="G27" s="150"/>
      <c r="H27" s="38" t="s">
        <v>49</v>
      </c>
      <c r="I27" s="40"/>
      <c r="J27" s="50"/>
      <c r="K27" s="51"/>
      <c r="L27" s="52"/>
      <c r="M27" s="53"/>
      <c r="N27" s="41"/>
      <c r="O27" s="54"/>
      <c r="P27" s="55"/>
      <c r="Q27" s="51"/>
      <c r="R27" s="50"/>
      <c r="S27" s="51"/>
      <c r="T27" s="51"/>
      <c r="U27" s="42"/>
      <c r="V27" s="39"/>
      <c r="W27" s="52"/>
    </row>
    <row r="28" spans="1:23" ht="16.5" x14ac:dyDescent="0.25">
      <c r="A28" s="159">
        <v>7</v>
      </c>
      <c r="B28" s="142" t="s">
        <v>58</v>
      </c>
      <c r="C28" s="170"/>
      <c r="D28" s="153" t="s">
        <v>45</v>
      </c>
      <c r="E28" s="147" t="s">
        <v>46</v>
      </c>
      <c r="F28" s="147">
        <v>7</v>
      </c>
      <c r="G28" s="150" t="s">
        <v>47</v>
      </c>
      <c r="H28" s="56" t="s">
        <v>48</v>
      </c>
      <c r="I28" s="57">
        <v>44585</v>
      </c>
      <c r="J28" s="58">
        <f>I28+5</f>
        <v>44590</v>
      </c>
      <c r="K28" s="58">
        <f>J28+3</f>
        <v>44593</v>
      </c>
      <c r="L28" s="59">
        <f>K28+15</f>
        <v>44608</v>
      </c>
      <c r="M28" s="60">
        <f>L28+5</f>
        <v>44613</v>
      </c>
      <c r="N28" s="58">
        <f>M28+5</f>
        <v>44618</v>
      </c>
      <c r="O28" s="61">
        <f>N28+3</f>
        <v>44621</v>
      </c>
      <c r="P28" s="62">
        <f>O28+5</f>
        <v>44626</v>
      </c>
      <c r="Q28" s="58">
        <f>P28+5</f>
        <v>44631</v>
      </c>
      <c r="R28" s="63"/>
      <c r="S28" s="58">
        <f>Q28+3</f>
        <v>44634</v>
      </c>
      <c r="T28" s="58">
        <f>S28+3</f>
        <v>44637</v>
      </c>
      <c r="U28" s="64">
        <f>T28+3</f>
        <v>44640</v>
      </c>
      <c r="V28" s="65">
        <v>44652</v>
      </c>
      <c r="W28" s="66">
        <f>V28+15</f>
        <v>44667</v>
      </c>
    </row>
    <row r="29" spans="1:23" ht="24" customHeight="1" x14ac:dyDescent="0.25">
      <c r="A29" s="169"/>
      <c r="B29" s="162"/>
      <c r="C29" s="171"/>
      <c r="D29" s="153"/>
      <c r="E29" s="157"/>
      <c r="F29" s="172"/>
      <c r="G29" s="154"/>
      <c r="H29" s="38" t="s">
        <v>49</v>
      </c>
      <c r="I29" s="40"/>
      <c r="J29" s="41"/>
      <c r="K29" s="67"/>
      <c r="L29" s="68"/>
      <c r="M29" s="69"/>
      <c r="N29" s="41"/>
      <c r="O29" s="68"/>
      <c r="P29" s="39"/>
      <c r="Q29" s="41"/>
      <c r="R29" s="67"/>
      <c r="S29" s="41"/>
      <c r="T29" s="40"/>
      <c r="U29" s="42"/>
      <c r="V29" s="70"/>
      <c r="W29" s="42"/>
    </row>
    <row r="30" spans="1:23" x14ac:dyDescent="0.25">
      <c r="A30" s="159">
        <v>8</v>
      </c>
      <c r="B30" s="142" t="s">
        <v>59</v>
      </c>
      <c r="C30" s="144"/>
      <c r="D30" s="153" t="s">
        <v>56</v>
      </c>
      <c r="E30" s="147" t="s">
        <v>46</v>
      </c>
      <c r="F30" s="147">
        <v>8</v>
      </c>
      <c r="G30" s="161" t="s">
        <v>47</v>
      </c>
      <c r="H30" s="71" t="s">
        <v>48</v>
      </c>
      <c r="I30" s="72">
        <v>44585</v>
      </c>
      <c r="J30" s="73">
        <f>I30+5</f>
        <v>44590</v>
      </c>
      <c r="K30" s="74">
        <f>J30+3</f>
        <v>44593</v>
      </c>
      <c r="L30" s="75">
        <f>K30+15</f>
        <v>44608</v>
      </c>
      <c r="M30" s="76">
        <f>L30+5</f>
        <v>44613</v>
      </c>
      <c r="N30" s="74">
        <f>M30+5</f>
        <v>44618</v>
      </c>
      <c r="O30" s="77">
        <f>N30+3</f>
        <v>44621</v>
      </c>
      <c r="P30" s="78">
        <f>O30+5</f>
        <v>44626</v>
      </c>
      <c r="Q30" s="74">
        <f>P30+5</f>
        <v>44631</v>
      </c>
      <c r="R30" s="79"/>
      <c r="S30" s="80">
        <f>Q30+3</f>
        <v>44634</v>
      </c>
      <c r="T30" s="81">
        <f>S30+3</f>
        <v>44637</v>
      </c>
      <c r="U30" s="80">
        <f>T30+3</f>
        <v>44640</v>
      </c>
      <c r="V30" s="81">
        <v>44652</v>
      </c>
      <c r="W30" s="82">
        <v>44667</v>
      </c>
    </row>
    <row r="31" spans="1:23" ht="23.25" customHeight="1" x14ac:dyDescent="0.25">
      <c r="A31" s="169"/>
      <c r="B31" s="162"/>
      <c r="C31" s="157"/>
      <c r="D31" s="153"/>
      <c r="E31" s="157"/>
      <c r="F31" s="157"/>
      <c r="G31" s="161"/>
      <c r="H31" s="38" t="s">
        <v>60</v>
      </c>
      <c r="I31" s="40"/>
      <c r="J31" s="41"/>
      <c r="K31" s="67"/>
      <c r="L31" s="68"/>
      <c r="M31" s="69"/>
      <c r="N31" s="41"/>
      <c r="O31" s="68"/>
      <c r="P31" s="39"/>
      <c r="Q31" s="41"/>
      <c r="R31" s="41"/>
      <c r="S31" s="41"/>
      <c r="T31" s="40"/>
      <c r="U31" s="42"/>
      <c r="V31" s="39"/>
      <c r="W31" s="83"/>
    </row>
    <row r="32" spans="1:23" ht="16.5" x14ac:dyDescent="0.25">
      <c r="A32" s="159">
        <v>9</v>
      </c>
      <c r="B32" s="142" t="s">
        <v>61</v>
      </c>
      <c r="C32" s="163"/>
      <c r="D32" s="153" t="s">
        <v>45</v>
      </c>
      <c r="E32" s="165" t="s">
        <v>46</v>
      </c>
      <c r="F32" s="166">
        <v>9</v>
      </c>
      <c r="G32" s="167" t="s">
        <v>47</v>
      </c>
      <c r="H32" s="84" t="s">
        <v>48</v>
      </c>
      <c r="I32" s="78">
        <v>44585</v>
      </c>
      <c r="J32" s="74">
        <f>I32+5</f>
        <v>44590</v>
      </c>
      <c r="K32" s="74">
        <f>J32+3</f>
        <v>44593</v>
      </c>
      <c r="L32" s="75">
        <f>K32+15</f>
        <v>44608</v>
      </c>
      <c r="M32" s="76">
        <f>L32+5</f>
        <v>44613</v>
      </c>
      <c r="N32" s="74">
        <f>M32+5</f>
        <v>44618</v>
      </c>
      <c r="O32" s="77">
        <f>N32+3</f>
        <v>44621</v>
      </c>
      <c r="P32" s="81">
        <f>O32+5</f>
        <v>44626</v>
      </c>
      <c r="Q32" s="74">
        <f>P32+5</f>
        <v>44631</v>
      </c>
      <c r="R32" s="79"/>
      <c r="S32" s="80">
        <f>Q32+3</f>
        <v>44634</v>
      </c>
      <c r="T32" s="81">
        <f>S32+3</f>
        <v>44637</v>
      </c>
      <c r="U32" s="80">
        <f>T32+3</f>
        <v>44640</v>
      </c>
      <c r="V32" s="78">
        <v>44652</v>
      </c>
      <c r="W32" s="82">
        <v>44577</v>
      </c>
    </row>
    <row r="33" spans="1:23" ht="23.25" customHeight="1" x14ac:dyDescent="0.25">
      <c r="A33" s="160"/>
      <c r="B33" s="162"/>
      <c r="C33" s="164"/>
      <c r="D33" s="153"/>
      <c r="E33" s="165"/>
      <c r="F33" s="149"/>
      <c r="G33" s="168"/>
      <c r="H33" s="38" t="s">
        <v>49</v>
      </c>
      <c r="I33" s="85"/>
      <c r="J33" s="41"/>
      <c r="K33" s="67"/>
      <c r="L33" s="42"/>
      <c r="M33" s="67"/>
      <c r="N33" s="41"/>
      <c r="O33" s="42"/>
      <c r="P33" s="67"/>
      <c r="Q33" s="41"/>
      <c r="R33" s="67"/>
      <c r="S33" s="41"/>
      <c r="T33" s="67"/>
      <c r="U33" s="68"/>
      <c r="V33" s="39"/>
      <c r="W33" s="42"/>
    </row>
    <row r="34" spans="1:23" ht="16.5" x14ac:dyDescent="0.25">
      <c r="A34" s="159">
        <v>10</v>
      </c>
      <c r="B34" s="155" t="s">
        <v>62</v>
      </c>
      <c r="C34" s="144"/>
      <c r="D34" s="153" t="s">
        <v>56</v>
      </c>
      <c r="E34" s="147" t="s">
        <v>46</v>
      </c>
      <c r="F34" s="148">
        <v>10</v>
      </c>
      <c r="G34" s="150" t="s">
        <v>47</v>
      </c>
      <c r="H34" s="84" t="s">
        <v>48</v>
      </c>
      <c r="I34" s="86">
        <v>44585</v>
      </c>
      <c r="J34" s="74">
        <f>+I34+5</f>
        <v>44590</v>
      </c>
      <c r="K34" s="74">
        <f>+J34+3</f>
        <v>44593</v>
      </c>
      <c r="L34" s="82">
        <f>+K34</f>
        <v>44593</v>
      </c>
      <c r="M34" s="72">
        <f>L34+5</f>
        <v>44598</v>
      </c>
      <c r="N34" s="74">
        <f>M34+5</f>
        <v>44603</v>
      </c>
      <c r="O34" s="77">
        <f>N34+3</f>
        <v>44606</v>
      </c>
      <c r="P34" s="72">
        <f>O34+5</f>
        <v>44611</v>
      </c>
      <c r="Q34" s="87">
        <f>P34+5</f>
        <v>44616</v>
      </c>
      <c r="R34" s="79"/>
      <c r="S34" s="74">
        <f>Q34+3</f>
        <v>44619</v>
      </c>
      <c r="T34" s="74">
        <f>S34+3</f>
        <v>44622</v>
      </c>
      <c r="U34" s="80">
        <f>T34+3</f>
        <v>44625</v>
      </c>
      <c r="V34" s="81">
        <v>44652</v>
      </c>
      <c r="W34" s="88">
        <f>V34+15</f>
        <v>44667</v>
      </c>
    </row>
    <row r="35" spans="1:23" ht="16.5" x14ac:dyDescent="0.25">
      <c r="A35" s="160"/>
      <c r="B35" s="156"/>
      <c r="C35" s="157"/>
      <c r="D35" s="153"/>
      <c r="E35" s="157"/>
      <c r="F35" s="149"/>
      <c r="G35" s="154"/>
      <c r="H35" s="38" t="s">
        <v>49</v>
      </c>
      <c r="I35" s="85"/>
      <c r="J35" s="41"/>
      <c r="K35" s="41"/>
      <c r="L35" s="42"/>
      <c r="M35" s="40"/>
      <c r="N35" s="41"/>
      <c r="O35" s="42"/>
      <c r="P35" s="40"/>
      <c r="Q35" s="41"/>
      <c r="R35" s="41"/>
      <c r="S35" s="41"/>
      <c r="T35" s="41"/>
      <c r="U35" s="68"/>
      <c r="V35" s="89"/>
      <c r="W35" s="90"/>
    </row>
    <row r="36" spans="1:23" ht="16.5" x14ac:dyDescent="0.25">
      <c r="A36" s="151">
        <v>11</v>
      </c>
      <c r="B36" s="158" t="s">
        <v>63</v>
      </c>
      <c r="C36" s="91"/>
      <c r="D36" s="134" t="s">
        <v>54</v>
      </c>
      <c r="E36" s="147" t="s">
        <v>46</v>
      </c>
      <c r="F36" s="92"/>
      <c r="G36" s="150" t="s">
        <v>47</v>
      </c>
      <c r="H36" s="84" t="s">
        <v>48</v>
      </c>
      <c r="I36" s="86">
        <v>44585</v>
      </c>
      <c r="J36" s="74">
        <f>I36+5</f>
        <v>44590</v>
      </c>
      <c r="K36" s="74">
        <f>J36+3</f>
        <v>44593</v>
      </c>
      <c r="L36" s="82">
        <f>K36+15</f>
        <v>44608</v>
      </c>
      <c r="M36" s="72">
        <f>L36+5</f>
        <v>44613</v>
      </c>
      <c r="N36" s="74">
        <f>M36+5</f>
        <v>44618</v>
      </c>
      <c r="O36" s="82">
        <f>N36+3</f>
        <v>44621</v>
      </c>
      <c r="P36" s="81">
        <f>O36+5</f>
        <v>44626</v>
      </c>
      <c r="Q36" s="74">
        <f>P36+5</f>
        <v>44631</v>
      </c>
      <c r="R36" s="79"/>
      <c r="S36" s="74">
        <f>Q36+3</f>
        <v>44634</v>
      </c>
      <c r="T36" s="74">
        <f>S36+3</f>
        <v>44637</v>
      </c>
      <c r="U36" s="82">
        <f>T36+3</f>
        <v>44640</v>
      </c>
      <c r="V36" s="93">
        <v>44656</v>
      </c>
      <c r="W36" s="82">
        <f>V36+15</f>
        <v>44671</v>
      </c>
    </row>
    <row r="37" spans="1:23" ht="16.5" x14ac:dyDescent="0.25">
      <c r="A37" s="152"/>
      <c r="B37" s="158"/>
      <c r="C37" s="94"/>
      <c r="D37" s="135"/>
      <c r="E37" s="157"/>
      <c r="F37" s="95">
        <v>11</v>
      </c>
      <c r="G37" s="154"/>
      <c r="H37" s="38" t="s">
        <v>49</v>
      </c>
      <c r="I37" s="85"/>
      <c r="J37" s="41"/>
      <c r="K37" s="41"/>
      <c r="L37" s="42"/>
      <c r="M37" s="40"/>
      <c r="N37" s="41"/>
      <c r="O37" s="42"/>
      <c r="P37" s="39"/>
      <c r="Q37" s="41"/>
      <c r="R37" s="41"/>
      <c r="S37" s="41"/>
      <c r="T37" s="41"/>
      <c r="U37" s="42"/>
      <c r="V37" s="89"/>
      <c r="W37" s="42"/>
    </row>
    <row r="38" spans="1:23" ht="16.5" x14ac:dyDescent="0.25">
      <c r="A38" s="151">
        <v>12</v>
      </c>
      <c r="B38" s="155" t="s">
        <v>64</v>
      </c>
      <c r="C38" s="144"/>
      <c r="D38" s="134" t="s">
        <v>54</v>
      </c>
      <c r="E38" s="147" t="s">
        <v>46</v>
      </c>
      <c r="F38" s="148">
        <v>12</v>
      </c>
      <c r="G38" s="150" t="s">
        <v>47</v>
      </c>
      <c r="H38" s="84" t="s">
        <v>48</v>
      </c>
      <c r="I38" s="86">
        <v>44587</v>
      </c>
      <c r="J38" s="74">
        <f>I38+5</f>
        <v>44592</v>
      </c>
      <c r="K38" s="74">
        <f>J38+3</f>
        <v>44595</v>
      </c>
      <c r="L38" s="82">
        <f>K38+15</f>
        <v>44610</v>
      </c>
      <c r="M38" s="72">
        <f>L38+5</f>
        <v>44615</v>
      </c>
      <c r="N38" s="74">
        <f>M38+5</f>
        <v>44620</v>
      </c>
      <c r="O38" s="82">
        <f>N38+3</f>
        <v>44623</v>
      </c>
      <c r="P38" s="81">
        <f>O38+5</f>
        <v>44628</v>
      </c>
      <c r="Q38" s="74">
        <f>P38+5</f>
        <v>44633</v>
      </c>
      <c r="R38" s="79"/>
      <c r="S38" s="74">
        <f>Q38+3</f>
        <v>44636</v>
      </c>
      <c r="T38" s="74">
        <f>S38+3</f>
        <v>44639</v>
      </c>
      <c r="U38" s="82">
        <f>T38+3</f>
        <v>44642</v>
      </c>
      <c r="V38" s="93">
        <v>44645</v>
      </c>
      <c r="W38" s="82">
        <f>V38+15</f>
        <v>44660</v>
      </c>
    </row>
    <row r="39" spans="1:23" ht="33.75" customHeight="1" x14ac:dyDescent="0.25">
      <c r="A39" s="152"/>
      <c r="B39" s="156"/>
      <c r="C39" s="145"/>
      <c r="D39" s="135"/>
      <c r="E39" s="157"/>
      <c r="F39" s="149"/>
      <c r="G39" s="154"/>
      <c r="H39" s="38" t="s">
        <v>49</v>
      </c>
      <c r="I39" s="85"/>
      <c r="J39" s="41"/>
      <c r="K39" s="41"/>
      <c r="L39" s="42"/>
      <c r="M39" s="40"/>
      <c r="N39" s="41"/>
      <c r="O39" s="42"/>
      <c r="P39" s="39"/>
      <c r="Q39" s="41"/>
      <c r="R39" s="41"/>
      <c r="S39" s="41"/>
      <c r="T39" s="41"/>
      <c r="U39" s="42"/>
      <c r="V39" s="89"/>
      <c r="W39" s="42"/>
    </row>
    <row r="40" spans="1:23" ht="16.5" x14ac:dyDescent="0.25">
      <c r="A40" s="151">
        <v>13</v>
      </c>
      <c r="B40" s="142" t="s">
        <v>65</v>
      </c>
      <c r="C40" s="144"/>
      <c r="D40" s="153" t="s">
        <v>45</v>
      </c>
      <c r="E40" s="146" t="s">
        <v>46</v>
      </c>
      <c r="F40" s="148">
        <v>13</v>
      </c>
      <c r="G40" s="127" t="s">
        <v>47</v>
      </c>
      <c r="H40" s="84" t="s">
        <v>48</v>
      </c>
      <c r="I40" s="86">
        <v>44587</v>
      </c>
      <c r="J40" s="74">
        <f>+I40+5</f>
        <v>44592</v>
      </c>
      <c r="K40" s="74">
        <f>J40+3</f>
        <v>44595</v>
      </c>
      <c r="L40" s="82">
        <f>K40+15</f>
        <v>44610</v>
      </c>
      <c r="M40" s="72">
        <f>L40+5</f>
        <v>44615</v>
      </c>
      <c r="N40" s="74">
        <f>M40+5</f>
        <v>44620</v>
      </c>
      <c r="O40" s="82">
        <f>N40+3</f>
        <v>44623</v>
      </c>
      <c r="P40" s="81">
        <f>O40+5</f>
        <v>44628</v>
      </c>
      <c r="Q40" s="74">
        <f>P40+5</f>
        <v>44633</v>
      </c>
      <c r="R40" s="79"/>
      <c r="S40" s="74">
        <f>Q40+3</f>
        <v>44636</v>
      </c>
      <c r="T40" s="74">
        <f>S40+3</f>
        <v>44639</v>
      </c>
      <c r="U40" s="82">
        <f>T40+3</f>
        <v>44642</v>
      </c>
      <c r="V40" s="93">
        <v>44645</v>
      </c>
      <c r="W40" s="82">
        <f>V40+15</f>
        <v>44660</v>
      </c>
    </row>
    <row r="41" spans="1:23" ht="29.25" customHeight="1" x14ac:dyDescent="0.25">
      <c r="A41" s="152"/>
      <c r="B41" s="143"/>
      <c r="C41" s="145"/>
      <c r="D41" s="153"/>
      <c r="E41" s="147"/>
      <c r="F41" s="149"/>
      <c r="G41" s="150"/>
      <c r="H41" s="38" t="s">
        <v>49</v>
      </c>
      <c r="I41" s="85"/>
      <c r="J41" s="41"/>
      <c r="K41" s="41"/>
      <c r="L41" s="42"/>
      <c r="M41" s="40"/>
      <c r="N41" s="41"/>
      <c r="O41" s="42"/>
      <c r="P41" s="39"/>
      <c r="Q41" s="41"/>
      <c r="R41" s="41"/>
      <c r="S41" s="41"/>
      <c r="T41" s="41"/>
      <c r="U41" s="42"/>
      <c r="V41" s="89"/>
      <c r="W41" s="42"/>
    </row>
    <row r="42" spans="1:23" ht="16.5" x14ac:dyDescent="0.25">
      <c r="A42" s="151">
        <v>14</v>
      </c>
      <c r="B42" s="142" t="s">
        <v>66</v>
      </c>
      <c r="C42" s="144"/>
      <c r="D42" s="153" t="s">
        <v>45</v>
      </c>
      <c r="E42" s="146" t="s">
        <v>46</v>
      </c>
      <c r="F42" s="148">
        <v>14</v>
      </c>
      <c r="G42" s="127" t="s">
        <v>47</v>
      </c>
      <c r="H42" s="84" t="s">
        <v>48</v>
      </c>
      <c r="I42" s="86">
        <v>44587</v>
      </c>
      <c r="J42" s="74">
        <f>+I42+5</f>
        <v>44592</v>
      </c>
      <c r="K42" s="74">
        <f>J42+3</f>
        <v>44595</v>
      </c>
      <c r="L42" s="82">
        <f>K42+15</f>
        <v>44610</v>
      </c>
      <c r="M42" s="72">
        <f>L42+5</f>
        <v>44615</v>
      </c>
      <c r="N42" s="74">
        <f>M42+5</f>
        <v>44620</v>
      </c>
      <c r="O42" s="82">
        <f>N42+3</f>
        <v>44623</v>
      </c>
      <c r="P42" s="81">
        <f>O42+5</f>
        <v>44628</v>
      </c>
      <c r="Q42" s="74">
        <f>P42+5</f>
        <v>44633</v>
      </c>
      <c r="R42" s="79"/>
      <c r="S42" s="74">
        <f>Q42+3</f>
        <v>44636</v>
      </c>
      <c r="T42" s="74">
        <f>S42+3</f>
        <v>44639</v>
      </c>
      <c r="U42" s="82">
        <f>T42+3</f>
        <v>44642</v>
      </c>
      <c r="V42" s="93">
        <v>44645</v>
      </c>
      <c r="W42" s="82">
        <f>V42+15</f>
        <v>44660</v>
      </c>
    </row>
    <row r="43" spans="1:23" ht="28.5" customHeight="1" x14ac:dyDescent="0.25">
      <c r="A43" s="152"/>
      <c r="B43" s="143"/>
      <c r="C43" s="145"/>
      <c r="D43" s="153"/>
      <c r="E43" s="147"/>
      <c r="F43" s="149"/>
      <c r="G43" s="150"/>
      <c r="H43" s="38"/>
      <c r="I43" s="85"/>
      <c r="J43" s="41"/>
      <c r="K43" s="41"/>
      <c r="L43" s="42"/>
      <c r="M43" s="40"/>
      <c r="N43" s="41"/>
      <c r="O43" s="42"/>
      <c r="P43" s="39"/>
      <c r="Q43" s="41"/>
      <c r="R43" s="41"/>
      <c r="S43" s="41"/>
      <c r="T43" s="41"/>
      <c r="U43" s="42"/>
      <c r="V43" s="89"/>
      <c r="W43" s="42"/>
    </row>
    <row r="44" spans="1:23" ht="16.5" x14ac:dyDescent="0.25">
      <c r="A44" s="151">
        <v>15</v>
      </c>
      <c r="B44" s="142" t="s">
        <v>67</v>
      </c>
      <c r="C44" s="144"/>
      <c r="D44" s="134" t="s">
        <v>45</v>
      </c>
      <c r="E44" s="146" t="s">
        <v>46</v>
      </c>
      <c r="F44" s="148">
        <v>15</v>
      </c>
      <c r="G44" s="127" t="s">
        <v>47</v>
      </c>
      <c r="H44" s="84" t="s">
        <v>48</v>
      </c>
      <c r="I44" s="86">
        <v>44587</v>
      </c>
      <c r="J44" s="74">
        <f>+I44+5</f>
        <v>44592</v>
      </c>
      <c r="K44" s="74">
        <f>J44+3</f>
        <v>44595</v>
      </c>
      <c r="L44" s="82">
        <f>K44+15</f>
        <v>44610</v>
      </c>
      <c r="M44" s="72">
        <f>L44+5</f>
        <v>44615</v>
      </c>
      <c r="N44" s="74">
        <f>M44+5</f>
        <v>44620</v>
      </c>
      <c r="O44" s="82">
        <f>N44+3</f>
        <v>44623</v>
      </c>
      <c r="P44" s="81">
        <f>O44+5</f>
        <v>44628</v>
      </c>
      <c r="Q44" s="74">
        <f>P44+5</f>
        <v>44633</v>
      </c>
      <c r="R44" s="79"/>
      <c r="S44" s="74">
        <f>Q44+3</f>
        <v>44636</v>
      </c>
      <c r="T44" s="74">
        <f>S44+3</f>
        <v>44639</v>
      </c>
      <c r="U44" s="82">
        <f>T44+3</f>
        <v>44642</v>
      </c>
      <c r="V44" s="93">
        <v>44645</v>
      </c>
      <c r="W44" s="82">
        <f>V44+15</f>
        <v>44660</v>
      </c>
    </row>
    <row r="45" spans="1:23" ht="16.5" x14ac:dyDescent="0.25">
      <c r="A45" s="152"/>
      <c r="B45" s="143"/>
      <c r="C45" s="145"/>
      <c r="D45" s="135"/>
      <c r="E45" s="147"/>
      <c r="F45" s="149"/>
      <c r="G45" s="150"/>
      <c r="H45" s="38" t="s">
        <v>49</v>
      </c>
      <c r="I45" s="85"/>
      <c r="J45" s="41"/>
      <c r="K45" s="41"/>
      <c r="L45" s="42"/>
      <c r="M45" s="40"/>
      <c r="N45" s="41"/>
      <c r="O45" s="42"/>
      <c r="P45" s="39"/>
      <c r="Q45" s="41"/>
      <c r="R45" s="41"/>
      <c r="S45" s="41"/>
      <c r="T45" s="41"/>
      <c r="U45" s="42"/>
      <c r="V45" s="89"/>
      <c r="W45" s="42"/>
    </row>
    <row r="46" spans="1:23" ht="16.5" x14ac:dyDescent="0.25">
      <c r="A46" s="151">
        <v>16</v>
      </c>
      <c r="B46" s="142" t="s">
        <v>68</v>
      </c>
      <c r="C46" s="144"/>
      <c r="D46" s="153" t="s">
        <v>45</v>
      </c>
      <c r="E46" s="146" t="s">
        <v>46</v>
      </c>
      <c r="F46" s="148">
        <v>16</v>
      </c>
      <c r="G46" s="127" t="s">
        <v>47</v>
      </c>
      <c r="H46" s="84" t="s">
        <v>48</v>
      </c>
      <c r="I46" s="86">
        <v>44587</v>
      </c>
      <c r="J46" s="74">
        <f>+I46+5</f>
        <v>44592</v>
      </c>
      <c r="K46" s="74">
        <f>J46+3</f>
        <v>44595</v>
      </c>
      <c r="L46" s="82">
        <f>K46+15</f>
        <v>44610</v>
      </c>
      <c r="M46" s="72">
        <f>L46+5</f>
        <v>44615</v>
      </c>
      <c r="N46" s="74">
        <f>M46+5</f>
        <v>44620</v>
      </c>
      <c r="O46" s="82">
        <f>N46+3</f>
        <v>44623</v>
      </c>
      <c r="P46" s="81">
        <f>O46+5</f>
        <v>44628</v>
      </c>
      <c r="Q46" s="74">
        <f>P46+5</f>
        <v>44633</v>
      </c>
      <c r="R46" s="79"/>
      <c r="S46" s="74">
        <f>Q46+3</f>
        <v>44636</v>
      </c>
      <c r="T46" s="74">
        <f>S46+3</f>
        <v>44639</v>
      </c>
      <c r="U46" s="82">
        <f>T46+3</f>
        <v>44642</v>
      </c>
      <c r="V46" s="93">
        <v>44645</v>
      </c>
      <c r="W46" s="82">
        <f>V46+15</f>
        <v>44660</v>
      </c>
    </row>
    <row r="47" spans="1:23" ht="16.5" x14ac:dyDescent="0.25">
      <c r="A47" s="152"/>
      <c r="B47" s="143"/>
      <c r="C47" s="145"/>
      <c r="D47" s="153"/>
      <c r="E47" s="147"/>
      <c r="F47" s="149"/>
      <c r="G47" s="150"/>
      <c r="H47" s="38" t="s">
        <v>49</v>
      </c>
      <c r="I47" s="85"/>
      <c r="J47" s="41"/>
      <c r="K47" s="41"/>
      <c r="L47" s="42"/>
      <c r="M47" s="40"/>
      <c r="N47" s="41"/>
      <c r="O47" s="42"/>
      <c r="P47" s="39"/>
      <c r="Q47" s="41"/>
      <c r="R47" s="41"/>
      <c r="S47" s="41"/>
      <c r="T47" s="41"/>
      <c r="U47" s="42"/>
      <c r="V47" s="89"/>
      <c r="W47" s="42"/>
    </row>
    <row r="48" spans="1:23" ht="16.5" x14ac:dyDescent="0.25">
      <c r="A48" s="151">
        <v>17</v>
      </c>
      <c r="B48" s="142" t="s">
        <v>69</v>
      </c>
      <c r="C48" s="144"/>
      <c r="D48" s="134" t="s">
        <v>56</v>
      </c>
      <c r="E48" s="146" t="s">
        <v>46</v>
      </c>
      <c r="F48" s="148">
        <v>17</v>
      </c>
      <c r="G48" s="127" t="s">
        <v>47</v>
      </c>
      <c r="H48" s="84" t="s">
        <v>48</v>
      </c>
      <c r="I48" s="86">
        <v>44587</v>
      </c>
      <c r="J48" s="74">
        <f>+I48+5</f>
        <v>44592</v>
      </c>
      <c r="K48" s="74">
        <f>J48+3</f>
        <v>44595</v>
      </c>
      <c r="L48" s="82">
        <f>K48+15</f>
        <v>44610</v>
      </c>
      <c r="M48" s="72">
        <f>L48+5</f>
        <v>44615</v>
      </c>
      <c r="N48" s="74">
        <f>M48+5</f>
        <v>44620</v>
      </c>
      <c r="O48" s="82">
        <f>N48+3</f>
        <v>44623</v>
      </c>
      <c r="P48" s="81">
        <f>O48+5</f>
        <v>44628</v>
      </c>
      <c r="Q48" s="74">
        <f>P48+5</f>
        <v>44633</v>
      </c>
      <c r="R48" s="79"/>
      <c r="S48" s="74">
        <f>Q48+3</f>
        <v>44636</v>
      </c>
      <c r="T48" s="74">
        <f>S48+3</f>
        <v>44639</v>
      </c>
      <c r="U48" s="82">
        <f>T48+3</f>
        <v>44642</v>
      </c>
      <c r="V48" s="93">
        <v>44645</v>
      </c>
      <c r="W48" s="82">
        <f>V48+15</f>
        <v>44660</v>
      </c>
    </row>
    <row r="49" spans="1:23" ht="27" customHeight="1" x14ac:dyDescent="0.25">
      <c r="A49" s="152"/>
      <c r="B49" s="143"/>
      <c r="C49" s="145"/>
      <c r="D49" s="135"/>
      <c r="E49" s="147"/>
      <c r="F49" s="149"/>
      <c r="G49" s="150"/>
      <c r="H49" s="38" t="s">
        <v>49</v>
      </c>
      <c r="I49" s="85"/>
      <c r="J49" s="41"/>
      <c r="K49" s="41"/>
      <c r="L49" s="42"/>
      <c r="M49" s="40"/>
      <c r="N49" s="41"/>
      <c r="O49" s="42"/>
      <c r="P49" s="39"/>
      <c r="Q49" s="41"/>
      <c r="R49" s="41"/>
      <c r="S49" s="41"/>
      <c r="T49" s="41"/>
      <c r="U49" s="42"/>
      <c r="V49" s="89"/>
      <c r="W49" s="42"/>
    </row>
    <row r="50" spans="1:23" ht="16.5" x14ac:dyDescent="0.25">
      <c r="A50" s="151">
        <v>18</v>
      </c>
      <c r="B50" s="142" t="s">
        <v>70</v>
      </c>
      <c r="C50" s="144"/>
      <c r="D50" s="134" t="s">
        <v>56</v>
      </c>
      <c r="E50" s="146" t="s">
        <v>46</v>
      </c>
      <c r="F50" s="148">
        <v>18</v>
      </c>
      <c r="G50" s="127" t="s">
        <v>47</v>
      </c>
      <c r="H50" s="84" t="s">
        <v>48</v>
      </c>
      <c r="I50" s="86">
        <v>44587</v>
      </c>
      <c r="J50" s="74">
        <f>+I50+5</f>
        <v>44592</v>
      </c>
      <c r="K50" s="74">
        <f>J50+3</f>
        <v>44595</v>
      </c>
      <c r="L50" s="82">
        <f>K50+15</f>
        <v>44610</v>
      </c>
      <c r="M50" s="72">
        <f>L50+5</f>
        <v>44615</v>
      </c>
      <c r="N50" s="74">
        <f>M50+5</f>
        <v>44620</v>
      </c>
      <c r="O50" s="82">
        <f>N50+3</f>
        <v>44623</v>
      </c>
      <c r="P50" s="81">
        <f>O50+5</f>
        <v>44628</v>
      </c>
      <c r="Q50" s="74">
        <f>P50+5</f>
        <v>44633</v>
      </c>
      <c r="R50" s="79"/>
      <c r="S50" s="74">
        <f>Q50+3</f>
        <v>44636</v>
      </c>
      <c r="T50" s="74">
        <f>S50+3</f>
        <v>44639</v>
      </c>
      <c r="U50" s="82">
        <f>T50+3</f>
        <v>44642</v>
      </c>
      <c r="V50" s="93">
        <v>44645</v>
      </c>
      <c r="W50" s="82">
        <f>V50+15</f>
        <v>44660</v>
      </c>
    </row>
    <row r="51" spans="1:23" ht="29.25" customHeight="1" x14ac:dyDescent="0.25">
      <c r="A51" s="152"/>
      <c r="B51" s="143"/>
      <c r="C51" s="145"/>
      <c r="D51" s="135"/>
      <c r="E51" s="147"/>
      <c r="F51" s="149"/>
      <c r="G51" s="150"/>
      <c r="H51" s="38" t="s">
        <v>49</v>
      </c>
      <c r="I51" s="85"/>
      <c r="J51" s="41"/>
      <c r="K51" s="41"/>
      <c r="L51" s="42"/>
      <c r="M51" s="40"/>
      <c r="N51" s="41"/>
      <c r="O51" s="42"/>
      <c r="P51" s="39"/>
      <c r="Q51" s="41"/>
      <c r="R51" s="41"/>
      <c r="S51" s="41"/>
      <c r="T51" s="41"/>
      <c r="U51" s="42"/>
      <c r="V51" s="89"/>
      <c r="W51" s="42"/>
    </row>
    <row r="52" spans="1:23" ht="16.5" x14ac:dyDescent="0.25">
      <c r="A52" s="151">
        <v>19</v>
      </c>
      <c r="B52" s="142" t="s">
        <v>71</v>
      </c>
      <c r="C52" s="144"/>
      <c r="D52" s="134" t="s">
        <v>54</v>
      </c>
      <c r="E52" s="146" t="s">
        <v>46</v>
      </c>
      <c r="F52" s="148">
        <v>19</v>
      </c>
      <c r="G52" s="127" t="s">
        <v>47</v>
      </c>
      <c r="H52" s="84" t="s">
        <v>48</v>
      </c>
      <c r="I52" s="86">
        <v>44587</v>
      </c>
      <c r="J52" s="74">
        <f>+I52+5</f>
        <v>44592</v>
      </c>
      <c r="K52" s="74">
        <f>J52+3</f>
        <v>44595</v>
      </c>
      <c r="L52" s="82">
        <f>K52+15</f>
        <v>44610</v>
      </c>
      <c r="M52" s="72">
        <f>L52+5</f>
        <v>44615</v>
      </c>
      <c r="N52" s="74">
        <f>M52+5</f>
        <v>44620</v>
      </c>
      <c r="O52" s="82">
        <f>N52+3</f>
        <v>44623</v>
      </c>
      <c r="P52" s="81">
        <f>O52+5</f>
        <v>44628</v>
      </c>
      <c r="Q52" s="74">
        <f>P52+5</f>
        <v>44633</v>
      </c>
      <c r="R52" s="79"/>
      <c r="S52" s="74">
        <f>Q52+3</f>
        <v>44636</v>
      </c>
      <c r="T52" s="74">
        <f>S52+3</f>
        <v>44639</v>
      </c>
      <c r="U52" s="82">
        <f>T52+3</f>
        <v>44642</v>
      </c>
      <c r="V52" s="93">
        <v>44645</v>
      </c>
      <c r="W52" s="82">
        <f>V52+15</f>
        <v>44660</v>
      </c>
    </row>
    <row r="53" spans="1:23" ht="30.75" customHeight="1" x14ac:dyDescent="0.25">
      <c r="A53" s="152"/>
      <c r="B53" s="143"/>
      <c r="C53" s="145"/>
      <c r="D53" s="135"/>
      <c r="E53" s="147"/>
      <c r="F53" s="149"/>
      <c r="G53" s="150"/>
      <c r="H53" s="38" t="s">
        <v>49</v>
      </c>
      <c r="I53" s="85"/>
      <c r="J53" s="41"/>
      <c r="K53" s="41"/>
      <c r="L53" s="42"/>
      <c r="M53" s="40"/>
      <c r="N53" s="41"/>
      <c r="O53" s="42"/>
      <c r="P53" s="39"/>
      <c r="Q53" s="41"/>
      <c r="R53" s="41"/>
      <c r="S53" s="41"/>
      <c r="T53" s="41"/>
      <c r="U53" s="42"/>
      <c r="V53" s="89"/>
      <c r="W53" s="42"/>
    </row>
    <row r="54" spans="1:23" ht="16.5" x14ac:dyDescent="0.25">
      <c r="A54" s="140">
        <v>20</v>
      </c>
      <c r="B54" s="142" t="s">
        <v>72</v>
      </c>
      <c r="C54" s="144"/>
      <c r="D54" s="134" t="s">
        <v>54</v>
      </c>
      <c r="E54" s="146" t="s">
        <v>46</v>
      </c>
      <c r="F54" s="148">
        <v>20</v>
      </c>
      <c r="G54" s="127" t="s">
        <v>47</v>
      </c>
      <c r="H54" s="84" t="s">
        <v>48</v>
      </c>
      <c r="I54" s="86">
        <v>44587</v>
      </c>
      <c r="J54" s="74">
        <f>+I54+5</f>
        <v>44592</v>
      </c>
      <c r="K54" s="74">
        <f>J54+3</f>
        <v>44595</v>
      </c>
      <c r="L54" s="82">
        <f>K54+15</f>
        <v>44610</v>
      </c>
      <c r="M54" s="72">
        <f>L54+5</f>
        <v>44615</v>
      </c>
      <c r="N54" s="74">
        <f>M54+5</f>
        <v>44620</v>
      </c>
      <c r="O54" s="82">
        <f>N54+3</f>
        <v>44623</v>
      </c>
      <c r="P54" s="81">
        <f>O54+5</f>
        <v>44628</v>
      </c>
      <c r="Q54" s="74">
        <f>P54+5</f>
        <v>44633</v>
      </c>
      <c r="R54" s="79"/>
      <c r="S54" s="74">
        <f>Q54+3</f>
        <v>44636</v>
      </c>
      <c r="T54" s="74">
        <f>S54+3</f>
        <v>44639</v>
      </c>
      <c r="U54" s="82">
        <f>T54+3</f>
        <v>44642</v>
      </c>
      <c r="V54" s="93">
        <v>44645</v>
      </c>
      <c r="W54" s="82">
        <f>V54+15</f>
        <v>44660</v>
      </c>
    </row>
    <row r="55" spans="1:23" ht="17.25" thickBot="1" x14ac:dyDescent="0.3">
      <c r="A55" s="141"/>
      <c r="B55" s="143"/>
      <c r="C55" s="145"/>
      <c r="D55" s="135"/>
      <c r="E55" s="147"/>
      <c r="F55" s="149"/>
      <c r="G55" s="127"/>
      <c r="H55" s="38" t="s">
        <v>49</v>
      </c>
      <c r="I55" s="85"/>
      <c r="J55" s="41"/>
      <c r="K55" s="67"/>
      <c r="L55" s="42"/>
      <c r="M55" s="40"/>
      <c r="N55" s="41"/>
      <c r="O55" s="42"/>
      <c r="P55" s="39"/>
      <c r="Q55" s="41"/>
      <c r="R55" s="41"/>
      <c r="S55" s="41"/>
      <c r="T55" s="41"/>
      <c r="U55" s="42"/>
      <c r="V55" s="89"/>
      <c r="W55" s="42"/>
    </row>
    <row r="56" spans="1:23" ht="16.5" x14ac:dyDescent="0.25">
      <c r="A56" s="128">
        <v>21</v>
      </c>
      <c r="B56" s="130" t="s">
        <v>73</v>
      </c>
      <c r="C56" s="132"/>
      <c r="D56" s="134" t="s">
        <v>56</v>
      </c>
      <c r="E56" s="136" t="s">
        <v>46</v>
      </c>
      <c r="F56" s="136">
        <v>21</v>
      </c>
      <c r="G56" s="138" t="s">
        <v>47</v>
      </c>
      <c r="H56" s="96" t="s">
        <v>48</v>
      </c>
      <c r="I56" s="76">
        <v>44587</v>
      </c>
      <c r="J56" s="74">
        <f>I56+5</f>
        <v>44592</v>
      </c>
      <c r="K56" s="74">
        <f>J56+3</f>
        <v>44595</v>
      </c>
      <c r="L56" s="82">
        <f>K56+15</f>
        <v>44610</v>
      </c>
      <c r="M56" s="81">
        <f>L56+5</f>
        <v>44615</v>
      </c>
      <c r="N56" s="74">
        <f>M56+5</f>
        <v>44620</v>
      </c>
      <c r="O56" s="82">
        <f>N56+3</f>
        <v>44623</v>
      </c>
      <c r="P56" s="97">
        <f>O56+5</f>
        <v>44628</v>
      </c>
      <c r="Q56" s="98">
        <f>P56+5</f>
        <v>44633</v>
      </c>
      <c r="R56" s="99"/>
      <c r="S56" s="74">
        <f>Q56+3</f>
        <v>44636</v>
      </c>
      <c r="T56" s="74">
        <f>S56+3</f>
        <v>44639</v>
      </c>
      <c r="U56" s="87">
        <f>T56+3</f>
        <v>44642</v>
      </c>
      <c r="V56" s="81">
        <v>44645</v>
      </c>
      <c r="W56" s="80">
        <f>V56+15</f>
        <v>44660</v>
      </c>
    </row>
    <row r="57" spans="1:23" ht="28.5" customHeight="1" thickBot="1" x14ac:dyDescent="0.3">
      <c r="A57" s="129"/>
      <c r="B57" s="131"/>
      <c r="C57" s="133"/>
      <c r="D57" s="135"/>
      <c r="E57" s="137"/>
      <c r="F57" s="137"/>
      <c r="G57" s="139"/>
      <c r="H57" s="100" t="s">
        <v>49</v>
      </c>
      <c r="I57" s="101"/>
      <c r="J57" s="101"/>
      <c r="K57" s="102"/>
      <c r="L57" s="103"/>
      <c r="M57" s="104"/>
      <c r="N57" s="101"/>
      <c r="O57" s="105"/>
      <c r="P57" s="106"/>
      <c r="Q57" s="107"/>
      <c r="R57" s="107"/>
      <c r="S57" s="107"/>
      <c r="T57" s="107"/>
      <c r="U57" s="108"/>
      <c r="V57" s="109"/>
      <c r="W57" s="108"/>
    </row>
    <row r="58" spans="1:23" ht="15.75" thickBot="1" x14ac:dyDescent="0.3">
      <c r="B58" s="110" t="s">
        <v>74</v>
      </c>
      <c r="C58" s="111"/>
      <c r="D58" s="112"/>
      <c r="E58" s="113"/>
      <c r="F58" s="113"/>
      <c r="G58" s="114"/>
      <c r="H58" s="115"/>
      <c r="I58" s="116"/>
      <c r="J58" s="116"/>
      <c r="K58" s="117"/>
      <c r="L58" s="118"/>
      <c r="M58" s="119"/>
      <c r="N58" s="116"/>
      <c r="O58" s="120"/>
      <c r="P58" s="121"/>
      <c r="Q58" s="122"/>
      <c r="R58" s="123"/>
      <c r="S58" s="122"/>
      <c r="T58" s="122"/>
      <c r="U58" s="124"/>
      <c r="V58" s="121"/>
      <c r="W58" s="124"/>
    </row>
    <row r="59" spans="1:23" x14ac:dyDescent="0.25">
      <c r="B59" s="125"/>
      <c r="C59" s="126"/>
    </row>
  </sheetData>
  <mergeCells count="168">
    <mergeCell ref="C4:I4"/>
    <mergeCell ref="C5:I5"/>
    <mergeCell ref="C6:I6"/>
    <mergeCell ref="C7:I7"/>
    <mergeCell ref="C8:I8"/>
    <mergeCell ref="J10:T10"/>
    <mergeCell ref="A13:G13"/>
    <mergeCell ref="H13:H15"/>
    <mergeCell ref="I13:L13"/>
    <mergeCell ref="M13:O13"/>
    <mergeCell ref="P13:U13"/>
    <mergeCell ref="V13:W13"/>
    <mergeCell ref="A14:A15"/>
    <mergeCell ref="B14:B15"/>
    <mergeCell ref="C14:C15"/>
    <mergeCell ref="D14:D15"/>
    <mergeCell ref="W14:W15"/>
    <mergeCell ref="A16:A17"/>
    <mergeCell ref="B16:B17"/>
    <mergeCell ref="C16:C17"/>
    <mergeCell ref="D16:D17"/>
    <mergeCell ref="E16:E17"/>
    <mergeCell ref="F16:F17"/>
    <mergeCell ref="G16:G17"/>
    <mergeCell ref="E14:E15"/>
    <mergeCell ref="F14:F15"/>
    <mergeCell ref="G14:G15"/>
    <mergeCell ref="I14:I15"/>
    <mergeCell ref="R14:R15"/>
    <mergeCell ref="V14:V15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34:G35"/>
    <mergeCell ref="A36:A37"/>
    <mergeCell ref="B36:B37"/>
    <mergeCell ref="D36:D37"/>
    <mergeCell ref="E36:E37"/>
    <mergeCell ref="G36:G37"/>
    <mergeCell ref="A34:A35"/>
    <mergeCell ref="B34:B35"/>
    <mergeCell ref="C34:C35"/>
    <mergeCell ref="D34:D35"/>
    <mergeCell ref="E34:E35"/>
    <mergeCell ref="F34:F35"/>
    <mergeCell ref="G38:G39"/>
    <mergeCell ref="A40:A41"/>
    <mergeCell ref="B40:B41"/>
    <mergeCell ref="C40:C41"/>
    <mergeCell ref="D40:D41"/>
    <mergeCell ref="E40:E41"/>
    <mergeCell ref="F40:F41"/>
    <mergeCell ref="G40:G41"/>
    <mergeCell ref="A38:A39"/>
    <mergeCell ref="B38:B39"/>
    <mergeCell ref="C38:C39"/>
    <mergeCell ref="D38:D39"/>
    <mergeCell ref="E38:E39"/>
    <mergeCell ref="F38:F39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2:E43"/>
    <mergeCell ref="F42:F43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50:E51"/>
    <mergeCell ref="F50:F51"/>
    <mergeCell ref="G54:G55"/>
    <mergeCell ref="A56:A57"/>
    <mergeCell ref="B56:B57"/>
    <mergeCell ref="C56:C57"/>
    <mergeCell ref="D56:D57"/>
    <mergeCell ref="E56:E57"/>
    <mergeCell ref="F56:F57"/>
    <mergeCell ref="G56:G57"/>
    <mergeCell ref="A54:A55"/>
    <mergeCell ref="B54:B55"/>
    <mergeCell ref="C54:C55"/>
    <mergeCell ref="D54:D55"/>
    <mergeCell ref="E54:E55"/>
    <mergeCell ref="F54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 MAREGA</cp:lastModifiedBy>
  <dcterms:created xsi:type="dcterms:W3CDTF">2022-03-17T16:32:07Z</dcterms:created>
  <dcterms:modified xsi:type="dcterms:W3CDTF">2022-03-21T19:20:39Z</dcterms:modified>
</cp:coreProperties>
</file>